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T-FS1\RedirectedFolders\rnunley\Desktop\"/>
    </mc:Choice>
  </mc:AlternateContent>
  <bookViews>
    <workbookView xWindow="0" yWindow="0" windowWidth="28800" windowHeight="1258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L2" i="1" l="1"/>
  <c r="J123" i="1"/>
  <c r="I123" i="1"/>
  <c r="H123" i="1"/>
  <c r="G123" i="1"/>
  <c r="F123" i="1"/>
  <c r="E123" i="1"/>
  <c r="D123" i="1"/>
  <c r="C123" i="1"/>
  <c r="J118" i="1"/>
  <c r="I118" i="1"/>
  <c r="H118" i="1"/>
  <c r="G118" i="1"/>
  <c r="F118" i="1"/>
  <c r="E118" i="1"/>
  <c r="D118" i="1"/>
  <c r="C118" i="1"/>
  <c r="J111" i="1"/>
  <c r="I111" i="1"/>
  <c r="H111" i="1"/>
  <c r="G111" i="1"/>
  <c r="F111" i="1"/>
  <c r="E111" i="1"/>
  <c r="D111" i="1"/>
  <c r="C111" i="1"/>
  <c r="J104" i="1"/>
  <c r="I104" i="1"/>
  <c r="H104" i="1"/>
  <c r="G104" i="1"/>
  <c r="F104" i="1"/>
  <c r="E104" i="1"/>
  <c r="D104" i="1"/>
  <c r="C104" i="1"/>
  <c r="J97" i="1"/>
  <c r="I97" i="1"/>
  <c r="H97" i="1"/>
  <c r="G97" i="1"/>
  <c r="F97" i="1"/>
  <c r="E97" i="1"/>
  <c r="D97" i="1"/>
  <c r="C97" i="1"/>
  <c r="J89" i="1"/>
  <c r="I89" i="1"/>
  <c r="H89" i="1"/>
  <c r="G89" i="1"/>
  <c r="F89" i="1"/>
  <c r="E89" i="1"/>
  <c r="D89" i="1"/>
  <c r="C89" i="1"/>
  <c r="J81" i="1"/>
  <c r="I81" i="1"/>
  <c r="H81" i="1"/>
  <c r="G81" i="1"/>
  <c r="F81" i="1"/>
  <c r="E81" i="1"/>
  <c r="D81" i="1"/>
  <c r="C81" i="1"/>
  <c r="J76" i="1"/>
  <c r="I76" i="1"/>
  <c r="H76" i="1"/>
  <c r="G76" i="1"/>
  <c r="F76" i="1"/>
  <c r="E76" i="1"/>
  <c r="D76" i="1"/>
  <c r="C76" i="1"/>
  <c r="J71" i="1"/>
  <c r="I71" i="1"/>
  <c r="H71" i="1"/>
  <c r="G71" i="1"/>
  <c r="F71" i="1"/>
  <c r="E71" i="1"/>
  <c r="D71" i="1"/>
  <c r="C71" i="1"/>
  <c r="J63" i="1"/>
  <c r="I63" i="1"/>
  <c r="H63" i="1"/>
  <c r="G63" i="1"/>
  <c r="F63" i="1"/>
  <c r="E63" i="1"/>
  <c r="D63" i="1"/>
  <c r="C63" i="1"/>
  <c r="J56" i="1"/>
  <c r="I56" i="1"/>
  <c r="H56" i="1"/>
  <c r="G56" i="1"/>
  <c r="F56" i="1"/>
  <c r="E56" i="1"/>
  <c r="D56" i="1"/>
  <c r="C56" i="1"/>
  <c r="J48" i="1"/>
  <c r="I48" i="1"/>
  <c r="H48" i="1"/>
  <c r="G48" i="1"/>
  <c r="F48" i="1"/>
  <c r="E48" i="1"/>
  <c r="D48" i="1"/>
  <c r="C48" i="1"/>
  <c r="J39" i="1"/>
  <c r="I39" i="1"/>
  <c r="H39" i="1"/>
  <c r="G39" i="1"/>
  <c r="F39" i="1"/>
  <c r="E39" i="1"/>
  <c r="D39" i="1"/>
  <c r="C39" i="1"/>
  <c r="J32" i="1"/>
  <c r="I32" i="1"/>
  <c r="H32" i="1"/>
  <c r="G32" i="1"/>
  <c r="F32" i="1"/>
  <c r="E32" i="1"/>
  <c r="D32" i="1"/>
  <c r="C32" i="1"/>
  <c r="J24" i="1"/>
  <c r="I24" i="1"/>
  <c r="H24" i="1"/>
  <c r="G24" i="1"/>
  <c r="F24" i="1"/>
  <c r="E24" i="1"/>
  <c r="D24" i="1"/>
  <c r="C24" i="1"/>
  <c r="J17" i="1"/>
  <c r="I17" i="1"/>
  <c r="H17" i="1"/>
  <c r="G17" i="1"/>
  <c r="F17" i="1"/>
  <c r="E17" i="1"/>
  <c r="D17" i="1"/>
  <c r="C17" i="1"/>
  <c r="J8" i="1"/>
  <c r="J124" i="1" s="1"/>
  <c r="I8" i="1"/>
  <c r="I124" i="1" s="1"/>
  <c r="H8" i="1"/>
  <c r="H124" i="1" s="1"/>
  <c r="G8" i="1"/>
  <c r="G124" i="1" s="1"/>
  <c r="F8" i="1"/>
  <c r="F124" i="1" s="1"/>
  <c r="E8" i="1"/>
  <c r="E124" i="1" s="1"/>
  <c r="D8" i="1"/>
  <c r="D124" i="1" s="1"/>
  <c r="C8" i="1"/>
  <c r="C124" i="1" s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7" i="1"/>
  <c r="L58" i="1"/>
  <c r="L59" i="1"/>
  <c r="L60" i="1"/>
  <c r="L61" i="1"/>
  <c r="L62" i="1"/>
  <c r="L64" i="1"/>
  <c r="L65" i="1"/>
  <c r="L66" i="1"/>
  <c r="L67" i="1"/>
  <c r="L68" i="1"/>
  <c r="L69" i="1"/>
  <c r="L70" i="1"/>
  <c r="L72" i="1"/>
  <c r="L73" i="1"/>
  <c r="L74" i="1"/>
  <c r="L75" i="1"/>
  <c r="L77" i="1"/>
  <c r="L78" i="1"/>
  <c r="L79" i="1"/>
  <c r="L80" i="1"/>
  <c r="L82" i="1"/>
  <c r="L83" i="1"/>
  <c r="L84" i="1"/>
  <c r="L85" i="1"/>
  <c r="L86" i="1"/>
  <c r="L87" i="1"/>
  <c r="L88" i="1"/>
  <c r="L90" i="1"/>
  <c r="L91" i="1"/>
  <c r="L92" i="1"/>
  <c r="L93" i="1"/>
  <c r="L94" i="1"/>
  <c r="L95" i="1"/>
  <c r="L96" i="1"/>
  <c r="L98" i="1"/>
  <c r="L99" i="1"/>
  <c r="L100" i="1"/>
  <c r="L101" i="1"/>
  <c r="L102" i="1"/>
  <c r="L103" i="1"/>
  <c r="L105" i="1"/>
  <c r="L106" i="1"/>
  <c r="L107" i="1"/>
  <c r="L108" i="1"/>
  <c r="L109" i="1"/>
  <c r="L110" i="1"/>
  <c r="L112" i="1"/>
  <c r="L113" i="1"/>
  <c r="L114" i="1"/>
  <c r="L115" i="1"/>
  <c r="L116" i="1"/>
  <c r="L117" i="1"/>
  <c r="L119" i="1"/>
  <c r="L120" i="1"/>
  <c r="L121" i="1"/>
  <c r="L122" i="1"/>
  <c r="L3" i="1"/>
  <c r="L4" i="1"/>
  <c r="L5" i="1"/>
  <c r="L6" i="1"/>
  <c r="L7" i="1"/>
  <c r="L9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5" i="1"/>
  <c r="L26" i="1"/>
  <c r="L27" i="1"/>
  <c r="L28" i="1"/>
  <c r="L29" i="1"/>
  <c r="L30" i="1"/>
  <c r="L31" i="1"/>
  <c r="L33" i="1"/>
  <c r="L34" i="1"/>
  <c r="L35" i="1"/>
  <c r="L36" i="1"/>
  <c r="L37" i="1"/>
  <c r="L38" i="1"/>
  <c r="L40" i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D2" i="2"/>
  <c r="D1" i="2"/>
</calcChain>
</file>

<file path=xl/sharedStrings.xml><?xml version="1.0" encoding="utf-8"?>
<sst xmlns="http://schemas.openxmlformats.org/spreadsheetml/2006/main" count="49" uniqueCount="49">
  <si>
    <t>Sales Date</t>
  </si>
  <si>
    <t>Sales Qty</t>
  </si>
  <si>
    <t>Refund Qty</t>
  </si>
  <si>
    <t>Quantity</t>
  </si>
  <si>
    <t>Base Price</t>
  </si>
  <si>
    <t>Discount</t>
  </si>
  <si>
    <t>Refund Amt</t>
  </si>
  <si>
    <t>Sales Amt</t>
  </si>
  <si>
    <t>Net Sales</t>
  </si>
  <si>
    <t>Show Date</t>
  </si>
  <si>
    <t>On Sale Date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</si>
  <si>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</si>
  <si>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</si>
  <si>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</si>
  <si>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</si>
  <si>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</si>
  <si>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</si>
  <si>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</si>
  <si>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</si>
  <si>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</si>
  <si>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</si>
  <si>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</si>
  <si>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</si>
  <si>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</si>
  <si>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</si>
  <si>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</si>
  <si>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</si>
  <si>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</si>
  <si>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</si>
  <si>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</si>
  <si>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Weekly</t>
  </si>
  <si>
    <t>Saturday, November 17, 2018 Total</t>
  </si>
  <si>
    <t>Saturday, November 24, 2018 Total</t>
  </si>
  <si>
    <t>Saturday, December 01, 2018 Total</t>
  </si>
  <si>
    <t>Saturday, December 08, 2018 Total</t>
  </si>
  <si>
    <t>Saturday, December 15, 2018 Total</t>
  </si>
  <si>
    <t>Saturday, December 22, 2018 Total</t>
  </si>
  <si>
    <t>Saturday, December 29, 2018 Total</t>
  </si>
  <si>
    <t>Saturday, January 05, 2019 Total</t>
  </si>
  <si>
    <t>Saturday, January 12, 2019 Total</t>
  </si>
  <si>
    <t>Saturday, January 19, 2019 Total</t>
  </si>
  <si>
    <t>Saturday, January 26, 2019 Total</t>
  </si>
  <si>
    <t>Saturday, February 02, 2019 Total</t>
  </si>
  <si>
    <t>Saturday, February 09, 2019 Total</t>
  </si>
  <si>
    <t>Saturday, February 16, 2019 Total</t>
  </si>
  <si>
    <t>Saturday, February 23, 2019 Total</t>
  </si>
  <si>
    <t>Saturday, March 02, 2019 Total</t>
  </si>
  <si>
    <t>Saturday, March 09, 2019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</si>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</sst>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7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454545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2" xfId="0" applyNumberFormat="1" applyBorder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5" fillId="0" borderId="0" xfId="0" applyNumberFormat="1" applyFont="1"/>
    <xf numFmtId="0" fontId="1" fillId="0" borderId="2" xfId="0" applyFont="1" applyFill="1" applyBorder="1" applyAlignment="1">
      <alignment wrapText="1"/>
    </xf>
    <xf numFmtId="164" fontId="6" fillId="0" borderId="0" xfId="0" applyNumberFormat="1" applyFont="1"/>
    <xf numFmtId="43" fontId="0" fillId="0" borderId="0" xfId="1" applyFont="1"/>
    <xf numFmtId="44" fontId="0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5"/>
  <sheetViews>
    <sheetView tabSelected="1" workbookViewId="0">
      <selection activeCell="L3" sqref="L3"/>
    </sheetView>
  </sheetViews>
  <sheetFormatPr defaultRowHeight="15" outlineLevelRow="2"/>
  <cols>
    <col min="2" max="2" width="30" style="4" bestFit="1" customWidth="1"/>
    <col min="3" max="3" width="9.5703125" bestFit="1" customWidth="1"/>
    <col min="4" max="4" width="9.28515625" bestFit="1" customWidth="1"/>
    <col min="5" max="5" width="9.5703125" bestFit="1" customWidth="1"/>
    <col min="6" max="6" width="11.5703125" bestFit="1" customWidth="1"/>
    <col min="7" max="7" width="10.5703125" bestFit="1" customWidth="1"/>
    <col min="8" max="8" width="9.7109375" bestFit="1" customWidth="1"/>
    <col min="9" max="10" width="11.5703125" bestFit="1" customWidth="1"/>
    <col min="12" max="12" width="32.140625" bestFit="1" customWidth="1"/>
  </cols>
  <sheetData>
    <row r="1" spans="2:12" ht="30"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L1" s="9" t="s">
        <v>30</v>
      </c>
    </row>
    <row r="2" spans="2:12" outlineLevel="2">
      <c r="B2" s="3">
        <v>43417</v>
      </c>
      <c r="C2">
        <v>38</v>
      </c>
      <c r="D2">
        <v>0</v>
      </c>
      <c r="E2">
        <v>38</v>
      </c>
      <c r="F2">
        <v>2136</v>
      </c>
      <c r="G2">
        <v>0</v>
      </c>
      <c r="H2">
        <v>0</v>
      </c>
      <c r="I2">
        <v>2516</v>
      </c>
      <c r="J2">
        <v>2136</v>
      </c>
      <c r="L2" s="8">
        <f>B2+7-WEEKDAY(B2)</f>
        <v>43421</v>
      </c>
    </row>
    <row r="3" spans="2:12" outlineLevel="2">
      <c r="B3" s="3">
        <v>43418</v>
      </c>
      <c r="C3">
        <v>4</v>
      </c>
      <c r="D3">
        <v>0</v>
      </c>
      <c r="E3">
        <v>4</v>
      </c>
      <c r="F3">
        <v>248</v>
      </c>
      <c r="G3">
        <v>0</v>
      </c>
      <c r="H3">
        <v>0</v>
      </c>
      <c r="I3">
        <v>288</v>
      </c>
      <c r="J3">
        <v>248</v>
      </c>
      <c r="L3" s="8">
        <f t="shared" ref="L3:L75" si="0">B3+7-WEEKDAY(B3)</f>
        <v>43421</v>
      </c>
    </row>
    <row r="4" spans="2:12" outlineLevel="2">
      <c r="B4" s="3">
        <v>43419</v>
      </c>
      <c r="C4">
        <v>4</v>
      </c>
      <c r="D4">
        <v>-2</v>
      </c>
      <c r="E4">
        <v>2</v>
      </c>
      <c r="F4">
        <v>124</v>
      </c>
      <c r="G4">
        <v>0</v>
      </c>
      <c r="H4">
        <v>-124</v>
      </c>
      <c r="I4">
        <v>268</v>
      </c>
      <c r="J4">
        <v>124</v>
      </c>
      <c r="L4" s="8">
        <f t="shared" si="0"/>
        <v>43421</v>
      </c>
    </row>
    <row r="5" spans="2:12" outlineLevel="2">
      <c r="B5" s="3">
        <v>43420</v>
      </c>
      <c r="C5">
        <v>196</v>
      </c>
      <c r="D5">
        <v>-2</v>
      </c>
      <c r="E5">
        <v>194</v>
      </c>
      <c r="F5">
        <v>10028</v>
      </c>
      <c r="G5">
        <v>0</v>
      </c>
      <c r="H5">
        <v>-144</v>
      </c>
      <c r="I5">
        <v>12112</v>
      </c>
      <c r="J5">
        <v>10028</v>
      </c>
      <c r="L5" s="8">
        <f t="shared" si="0"/>
        <v>43421</v>
      </c>
    </row>
    <row r="6" spans="2:12" outlineLevel="2">
      <c r="B6" s="3">
        <v>43420</v>
      </c>
      <c r="C6">
        <v>10</v>
      </c>
      <c r="D6">
        <v>0</v>
      </c>
      <c r="E6">
        <v>10</v>
      </c>
      <c r="F6">
        <v>320</v>
      </c>
      <c r="G6">
        <v>320</v>
      </c>
      <c r="H6">
        <v>0</v>
      </c>
      <c r="I6">
        <v>0</v>
      </c>
      <c r="J6">
        <v>0</v>
      </c>
      <c r="L6" s="8">
        <f t="shared" si="0"/>
        <v>43421</v>
      </c>
    </row>
    <row r="7" spans="2:12" outlineLevel="2">
      <c r="B7" s="3">
        <v>43421</v>
      </c>
      <c r="C7">
        <v>33</v>
      </c>
      <c r="D7">
        <v>0</v>
      </c>
      <c r="E7">
        <v>33</v>
      </c>
      <c r="F7">
        <v>1566</v>
      </c>
      <c r="G7">
        <v>0</v>
      </c>
      <c r="H7">
        <v>0</v>
      </c>
      <c r="I7">
        <v>1896</v>
      </c>
      <c r="J7">
        <v>1566</v>
      </c>
      <c r="L7" s="8">
        <f t="shared" si="0"/>
        <v>43421</v>
      </c>
    </row>
    <row r="8" spans="2:12" outlineLevel="1">
      <c r="B8" s="3"/>
      <c r="C8" s="11">
        <f>SUBTOTAL(9,C2:C7)</f>
        <v>285</v>
      </c>
      <c r="D8" s="11">
        <f>SUBTOTAL(9,D2:D7)</f>
        <v>-4</v>
      </c>
      <c r="E8" s="11">
        <f>SUBTOTAL(9,E2:E7)</f>
        <v>281</v>
      </c>
      <c r="F8" s="12">
        <f>SUBTOTAL(9,F2:F7)</f>
        <v>14422</v>
      </c>
      <c r="G8" s="12">
        <f>SUBTOTAL(9,G2:G7)</f>
        <v>320</v>
      </c>
      <c r="H8" s="12">
        <f>SUBTOTAL(9,H2:H7)</f>
        <v>-268</v>
      </c>
      <c r="I8" s="12">
        <f>SUBTOTAL(9,I2:I7)</f>
        <v>17080</v>
      </c>
      <c r="J8" s="12">
        <f>SUBTOTAL(9,J2:J7)</f>
        <v>14102</v>
      </c>
      <c r="L8" s="10" t="s">
        <v>31</v>
      </c>
    </row>
    <row r="9" spans="2:12" hidden="1" outlineLevel="2">
      <c r="B9" s="3">
        <v>43422</v>
      </c>
      <c r="C9" s="11">
        <v>11</v>
      </c>
      <c r="D9" s="11">
        <v>0</v>
      </c>
      <c r="E9" s="11">
        <v>11</v>
      </c>
      <c r="F9" s="12">
        <v>462</v>
      </c>
      <c r="G9" s="12">
        <v>0</v>
      </c>
      <c r="H9" s="12">
        <v>0</v>
      </c>
      <c r="I9" s="12">
        <v>572</v>
      </c>
      <c r="J9" s="12">
        <v>462</v>
      </c>
      <c r="L9" s="8">
        <f t="shared" si="0"/>
        <v>43428</v>
      </c>
    </row>
    <row r="10" spans="2:12" hidden="1" outlineLevel="2">
      <c r="B10" s="3">
        <v>43423</v>
      </c>
      <c r="C10" s="11">
        <v>4</v>
      </c>
      <c r="D10" s="11">
        <v>0</v>
      </c>
      <c r="E10" s="11">
        <v>4</v>
      </c>
      <c r="F10" s="12">
        <v>168</v>
      </c>
      <c r="G10" s="12">
        <v>0</v>
      </c>
      <c r="H10" s="12">
        <v>0</v>
      </c>
      <c r="I10" s="12">
        <v>208</v>
      </c>
      <c r="J10" s="12">
        <v>168</v>
      </c>
      <c r="L10" s="8">
        <f t="shared" si="0"/>
        <v>43428</v>
      </c>
    </row>
    <row r="11" spans="2:12" hidden="1" outlineLevel="2">
      <c r="B11" s="3">
        <v>43424</v>
      </c>
      <c r="C11" s="11">
        <v>11</v>
      </c>
      <c r="D11" s="11">
        <v>0</v>
      </c>
      <c r="E11" s="11">
        <v>11</v>
      </c>
      <c r="F11" s="12">
        <v>602</v>
      </c>
      <c r="G11" s="12">
        <v>0</v>
      </c>
      <c r="H11" s="12">
        <v>0</v>
      </c>
      <c r="I11" s="12">
        <v>712</v>
      </c>
      <c r="J11" s="12">
        <v>602</v>
      </c>
      <c r="L11" s="8">
        <f t="shared" si="0"/>
        <v>43428</v>
      </c>
    </row>
    <row r="12" spans="2:12" hidden="1" outlineLevel="2">
      <c r="B12" s="3">
        <v>43425</v>
      </c>
      <c r="C12" s="11">
        <v>10</v>
      </c>
      <c r="D12" s="11">
        <v>0</v>
      </c>
      <c r="E12" s="11">
        <v>10</v>
      </c>
      <c r="F12" s="12">
        <v>540</v>
      </c>
      <c r="G12" s="12">
        <v>0</v>
      </c>
      <c r="H12" s="12">
        <v>0</v>
      </c>
      <c r="I12" s="12">
        <v>640</v>
      </c>
      <c r="J12" s="12">
        <v>540</v>
      </c>
      <c r="L12" s="8">
        <f t="shared" si="0"/>
        <v>43428</v>
      </c>
    </row>
    <row r="13" spans="2:12" hidden="1" outlineLevel="2">
      <c r="B13" s="3">
        <v>43426</v>
      </c>
      <c r="C13" s="11">
        <v>4</v>
      </c>
      <c r="D13" s="11">
        <v>0</v>
      </c>
      <c r="E13" s="11">
        <v>4</v>
      </c>
      <c r="F13" s="12">
        <v>248</v>
      </c>
      <c r="G13" s="12">
        <v>0</v>
      </c>
      <c r="H13" s="12">
        <v>0</v>
      </c>
      <c r="I13" s="12">
        <v>288</v>
      </c>
      <c r="J13" s="12">
        <v>248</v>
      </c>
      <c r="L13" s="8">
        <f t="shared" si="0"/>
        <v>43428</v>
      </c>
    </row>
    <row r="14" spans="2:12" hidden="1" outlineLevel="2">
      <c r="B14" s="3">
        <v>43427</v>
      </c>
      <c r="C14" s="11">
        <v>33</v>
      </c>
      <c r="D14" s="11">
        <v>0</v>
      </c>
      <c r="E14" s="11">
        <v>33</v>
      </c>
      <c r="F14" s="12">
        <v>1486</v>
      </c>
      <c r="G14" s="12">
        <v>330</v>
      </c>
      <c r="H14" s="12">
        <v>0</v>
      </c>
      <c r="I14" s="12">
        <v>1486</v>
      </c>
      <c r="J14" s="12">
        <v>1156</v>
      </c>
      <c r="L14" s="8">
        <f t="shared" si="0"/>
        <v>43428</v>
      </c>
    </row>
    <row r="15" spans="2:12" hidden="1" outlineLevel="2">
      <c r="B15" s="3">
        <v>43427</v>
      </c>
      <c r="C15" s="11">
        <v>4</v>
      </c>
      <c r="D15" s="11">
        <v>0</v>
      </c>
      <c r="E15" s="11">
        <v>4</v>
      </c>
      <c r="F15" s="12">
        <v>148</v>
      </c>
      <c r="G15" s="12">
        <v>0</v>
      </c>
      <c r="H15" s="12">
        <v>0</v>
      </c>
      <c r="I15" s="12">
        <v>188</v>
      </c>
      <c r="J15" s="12">
        <v>148</v>
      </c>
      <c r="L15" s="8">
        <f t="shared" si="0"/>
        <v>43428</v>
      </c>
    </row>
    <row r="16" spans="2:12" hidden="1" outlineLevel="2">
      <c r="B16" s="3">
        <v>43428</v>
      </c>
      <c r="C16" s="11">
        <v>7</v>
      </c>
      <c r="D16" s="11">
        <v>0</v>
      </c>
      <c r="E16" s="11">
        <v>7</v>
      </c>
      <c r="F16" s="12">
        <v>394</v>
      </c>
      <c r="G16" s="12">
        <v>0</v>
      </c>
      <c r="H16" s="12">
        <v>0</v>
      </c>
      <c r="I16" s="12">
        <v>464</v>
      </c>
      <c r="J16" s="12">
        <v>394</v>
      </c>
      <c r="L16" s="8">
        <f t="shared" si="0"/>
        <v>43428</v>
      </c>
    </row>
    <row r="17" spans="2:12" outlineLevel="1" collapsed="1">
      <c r="B17" s="3"/>
      <c r="C17" s="11">
        <f>SUBTOTAL(9,C9:C16)</f>
        <v>84</v>
      </c>
      <c r="D17" s="11">
        <f>SUBTOTAL(9,D9:D16)</f>
        <v>0</v>
      </c>
      <c r="E17" s="11">
        <f>SUBTOTAL(9,E9:E16)</f>
        <v>84</v>
      </c>
      <c r="F17" s="12">
        <f>SUBTOTAL(9,F9:F16)</f>
        <v>4048</v>
      </c>
      <c r="G17" s="12">
        <f>SUBTOTAL(9,G9:G16)</f>
        <v>330</v>
      </c>
      <c r="H17" s="12">
        <f>SUBTOTAL(9,H9:H16)</f>
        <v>0</v>
      </c>
      <c r="I17" s="12">
        <f>SUBTOTAL(9,I9:I16)</f>
        <v>4558</v>
      </c>
      <c r="J17" s="12">
        <f>SUBTOTAL(9,J9:J16)</f>
        <v>3718</v>
      </c>
      <c r="L17" s="10" t="s">
        <v>32</v>
      </c>
    </row>
    <row r="18" spans="2:12" hidden="1" outlineLevel="2">
      <c r="B18" s="3">
        <v>43430</v>
      </c>
      <c r="C18" s="11">
        <v>8</v>
      </c>
      <c r="D18" s="11">
        <v>0</v>
      </c>
      <c r="E18" s="11">
        <v>8</v>
      </c>
      <c r="F18" s="12">
        <v>356</v>
      </c>
      <c r="G18" s="12">
        <v>0</v>
      </c>
      <c r="H18" s="12">
        <v>0</v>
      </c>
      <c r="I18" s="12">
        <v>436</v>
      </c>
      <c r="J18" s="12">
        <v>356</v>
      </c>
      <c r="L18" s="8">
        <f t="shared" si="0"/>
        <v>43435</v>
      </c>
    </row>
    <row r="19" spans="2:12" hidden="1" outlineLevel="2">
      <c r="B19" s="3">
        <v>43431</v>
      </c>
      <c r="C19" s="11">
        <v>4</v>
      </c>
      <c r="D19" s="11">
        <v>0</v>
      </c>
      <c r="E19" s="11">
        <v>4</v>
      </c>
      <c r="F19" s="12">
        <v>248</v>
      </c>
      <c r="G19" s="12">
        <v>0</v>
      </c>
      <c r="H19" s="12">
        <v>0</v>
      </c>
      <c r="I19" s="12">
        <v>288</v>
      </c>
      <c r="J19" s="12">
        <v>248</v>
      </c>
      <c r="L19" s="8">
        <f t="shared" si="0"/>
        <v>43435</v>
      </c>
    </row>
    <row r="20" spans="2:12" hidden="1" outlineLevel="2">
      <c r="B20" s="3">
        <v>43432</v>
      </c>
      <c r="C20" s="11">
        <v>6</v>
      </c>
      <c r="D20" s="11">
        <v>0</v>
      </c>
      <c r="E20" s="11">
        <v>6</v>
      </c>
      <c r="F20" s="12">
        <v>332</v>
      </c>
      <c r="G20" s="12">
        <v>0</v>
      </c>
      <c r="H20" s="12">
        <v>0</v>
      </c>
      <c r="I20" s="12">
        <v>392</v>
      </c>
      <c r="J20" s="12">
        <v>332</v>
      </c>
      <c r="L20" s="8">
        <f t="shared" si="0"/>
        <v>43435</v>
      </c>
    </row>
    <row r="21" spans="2:12" hidden="1" outlineLevel="2">
      <c r="B21" s="3">
        <v>43433</v>
      </c>
      <c r="C21" s="11">
        <v>13</v>
      </c>
      <c r="D21" s="11">
        <v>0</v>
      </c>
      <c r="E21" s="11">
        <v>13</v>
      </c>
      <c r="F21" s="12">
        <v>726</v>
      </c>
      <c r="G21" s="12">
        <v>0</v>
      </c>
      <c r="H21" s="12">
        <v>0</v>
      </c>
      <c r="I21" s="12">
        <v>856</v>
      </c>
      <c r="J21" s="12">
        <v>726</v>
      </c>
      <c r="L21" s="8">
        <f t="shared" si="0"/>
        <v>43435</v>
      </c>
    </row>
    <row r="22" spans="2:12" hidden="1" outlineLevel="2">
      <c r="B22" s="3">
        <v>43434</v>
      </c>
      <c r="C22" s="11">
        <v>6</v>
      </c>
      <c r="D22" s="11">
        <v>0</v>
      </c>
      <c r="E22" s="11">
        <v>6</v>
      </c>
      <c r="F22" s="12">
        <v>252</v>
      </c>
      <c r="G22" s="12">
        <v>0</v>
      </c>
      <c r="H22" s="12">
        <v>0</v>
      </c>
      <c r="I22" s="12">
        <v>312</v>
      </c>
      <c r="J22" s="12">
        <v>252</v>
      </c>
      <c r="L22" s="8">
        <f t="shared" si="0"/>
        <v>43435</v>
      </c>
    </row>
    <row r="23" spans="2:12" hidden="1" outlineLevel="2">
      <c r="B23" s="3">
        <v>43435</v>
      </c>
      <c r="C23" s="11">
        <v>5</v>
      </c>
      <c r="D23" s="11">
        <v>0</v>
      </c>
      <c r="E23" s="11">
        <v>5</v>
      </c>
      <c r="F23" s="12">
        <v>210</v>
      </c>
      <c r="G23" s="12">
        <v>0</v>
      </c>
      <c r="H23" s="12">
        <v>0</v>
      </c>
      <c r="I23" s="12">
        <v>260</v>
      </c>
      <c r="J23" s="12">
        <v>210</v>
      </c>
      <c r="L23" s="8">
        <f t="shared" si="0"/>
        <v>43435</v>
      </c>
    </row>
    <row r="24" spans="2:12" outlineLevel="1" collapsed="1">
      <c r="B24" s="3"/>
      <c r="C24" s="11">
        <f>SUBTOTAL(9,C18:C23)</f>
        <v>42</v>
      </c>
      <c r="D24" s="11">
        <f>SUBTOTAL(9,D18:D23)</f>
        <v>0</v>
      </c>
      <c r="E24" s="11">
        <f>SUBTOTAL(9,E18:E23)</f>
        <v>42</v>
      </c>
      <c r="F24" s="12">
        <f>SUBTOTAL(9,F18:F23)</f>
        <v>2124</v>
      </c>
      <c r="G24" s="12">
        <f>SUBTOTAL(9,G18:G23)</f>
        <v>0</v>
      </c>
      <c r="H24" s="12">
        <f>SUBTOTAL(9,H18:H23)</f>
        <v>0</v>
      </c>
      <c r="I24" s="12">
        <f>SUBTOTAL(9,I18:I23)</f>
        <v>2544</v>
      </c>
      <c r="J24" s="12">
        <f>SUBTOTAL(9,J18:J23)</f>
        <v>2124</v>
      </c>
      <c r="L24" s="10" t="s">
        <v>33</v>
      </c>
    </row>
    <row r="25" spans="2:12" hidden="1" outlineLevel="2">
      <c r="B25" s="3">
        <v>43436</v>
      </c>
      <c r="C25" s="11">
        <v>21</v>
      </c>
      <c r="D25" s="11">
        <v>0</v>
      </c>
      <c r="E25" s="11">
        <v>21</v>
      </c>
      <c r="F25" s="12">
        <v>1082</v>
      </c>
      <c r="G25" s="12">
        <v>0</v>
      </c>
      <c r="H25" s="12">
        <v>0</v>
      </c>
      <c r="I25" s="12">
        <v>1292</v>
      </c>
      <c r="J25" s="12">
        <v>1082</v>
      </c>
      <c r="L25" s="8">
        <f t="shared" si="0"/>
        <v>43442</v>
      </c>
    </row>
    <row r="26" spans="2:12" hidden="1" outlineLevel="2">
      <c r="B26" s="3">
        <v>43437</v>
      </c>
      <c r="C26" s="11">
        <v>6</v>
      </c>
      <c r="D26" s="11">
        <v>0</v>
      </c>
      <c r="E26" s="11">
        <v>6</v>
      </c>
      <c r="F26" s="12">
        <v>252</v>
      </c>
      <c r="G26" s="12">
        <v>0</v>
      </c>
      <c r="H26" s="12">
        <v>0</v>
      </c>
      <c r="I26" s="12">
        <v>312</v>
      </c>
      <c r="J26" s="12">
        <v>252</v>
      </c>
      <c r="L26" s="8">
        <f t="shared" si="0"/>
        <v>43442</v>
      </c>
    </row>
    <row r="27" spans="2:12" hidden="1" outlineLevel="2">
      <c r="B27" s="3">
        <v>43438</v>
      </c>
      <c r="C27" s="11">
        <v>4</v>
      </c>
      <c r="D27" s="11">
        <v>0</v>
      </c>
      <c r="E27" s="11">
        <v>4</v>
      </c>
      <c r="F27" s="12">
        <v>248</v>
      </c>
      <c r="G27" s="12">
        <v>0</v>
      </c>
      <c r="H27" s="12">
        <v>0</v>
      </c>
      <c r="I27" s="12">
        <v>288</v>
      </c>
      <c r="J27" s="12">
        <v>248</v>
      </c>
      <c r="L27" s="8">
        <f t="shared" si="0"/>
        <v>43442</v>
      </c>
    </row>
    <row r="28" spans="2:12" hidden="1" outlineLevel="2">
      <c r="B28" s="3">
        <v>43439</v>
      </c>
      <c r="C28" s="11">
        <v>2</v>
      </c>
      <c r="D28" s="11">
        <v>0</v>
      </c>
      <c r="E28" s="11">
        <v>2</v>
      </c>
      <c r="F28" s="12">
        <v>104</v>
      </c>
      <c r="G28" s="12">
        <v>0</v>
      </c>
      <c r="H28" s="12">
        <v>0</v>
      </c>
      <c r="I28" s="12">
        <v>124</v>
      </c>
      <c r="J28" s="12">
        <v>104</v>
      </c>
      <c r="L28" s="8">
        <f t="shared" si="0"/>
        <v>43442</v>
      </c>
    </row>
    <row r="29" spans="2:12" hidden="1" outlineLevel="2">
      <c r="B29" s="3">
        <v>43440</v>
      </c>
      <c r="C29" s="11">
        <v>4</v>
      </c>
      <c r="D29" s="11">
        <v>0</v>
      </c>
      <c r="E29" s="11">
        <v>4</v>
      </c>
      <c r="F29" s="12">
        <v>168</v>
      </c>
      <c r="G29" s="12">
        <v>0</v>
      </c>
      <c r="H29" s="12">
        <v>0</v>
      </c>
      <c r="I29" s="12">
        <v>208</v>
      </c>
      <c r="J29" s="12">
        <v>168</v>
      </c>
      <c r="L29" s="8">
        <f t="shared" si="0"/>
        <v>43442</v>
      </c>
    </row>
    <row r="30" spans="2:12" hidden="1" outlineLevel="2">
      <c r="B30" s="3">
        <v>43441</v>
      </c>
      <c r="C30" s="11">
        <v>3</v>
      </c>
      <c r="D30" s="11">
        <v>0</v>
      </c>
      <c r="E30" s="11">
        <v>3</v>
      </c>
      <c r="F30" s="12">
        <v>126</v>
      </c>
      <c r="G30" s="12">
        <v>0</v>
      </c>
      <c r="H30" s="12">
        <v>0</v>
      </c>
      <c r="I30" s="12">
        <v>156</v>
      </c>
      <c r="J30" s="12">
        <v>126</v>
      </c>
      <c r="L30" s="8">
        <f t="shared" si="0"/>
        <v>43442</v>
      </c>
    </row>
    <row r="31" spans="2:12" hidden="1" outlineLevel="2">
      <c r="B31" s="3">
        <v>43442</v>
      </c>
      <c r="C31" s="11">
        <v>9</v>
      </c>
      <c r="D31" s="11">
        <v>0</v>
      </c>
      <c r="E31" s="11">
        <v>9</v>
      </c>
      <c r="F31" s="12">
        <v>378</v>
      </c>
      <c r="G31" s="12">
        <v>0</v>
      </c>
      <c r="H31" s="12">
        <v>0</v>
      </c>
      <c r="I31" s="12">
        <v>468</v>
      </c>
      <c r="J31" s="12">
        <v>378</v>
      </c>
      <c r="L31" s="8">
        <f t="shared" si="0"/>
        <v>43442</v>
      </c>
    </row>
    <row r="32" spans="2:12" outlineLevel="1" collapsed="1">
      <c r="B32" s="3"/>
      <c r="C32" s="11">
        <f>SUBTOTAL(9,C25:C31)</f>
        <v>49</v>
      </c>
      <c r="D32" s="11">
        <f>SUBTOTAL(9,D25:D31)</f>
        <v>0</v>
      </c>
      <c r="E32" s="11">
        <f>SUBTOTAL(9,E25:E31)</f>
        <v>49</v>
      </c>
      <c r="F32" s="12">
        <f>SUBTOTAL(9,F25:F31)</f>
        <v>2358</v>
      </c>
      <c r="G32" s="12">
        <f>SUBTOTAL(9,G25:G31)</f>
        <v>0</v>
      </c>
      <c r="H32" s="12">
        <f>SUBTOTAL(9,H25:H31)</f>
        <v>0</v>
      </c>
      <c r="I32" s="12">
        <f>SUBTOTAL(9,I25:I31)</f>
        <v>2848</v>
      </c>
      <c r="J32" s="12">
        <f>SUBTOTAL(9,J25:J31)</f>
        <v>2358</v>
      </c>
      <c r="L32" s="10" t="s">
        <v>34</v>
      </c>
    </row>
    <row r="33" spans="2:12" hidden="1" outlineLevel="2">
      <c r="B33" s="3">
        <v>43443</v>
      </c>
      <c r="C33" s="11">
        <v>6</v>
      </c>
      <c r="D33" s="11">
        <v>0</v>
      </c>
      <c r="E33" s="11">
        <v>6</v>
      </c>
      <c r="F33" s="12">
        <v>292</v>
      </c>
      <c r="G33" s="12">
        <v>0</v>
      </c>
      <c r="H33" s="12">
        <v>0</v>
      </c>
      <c r="I33" s="12">
        <v>352</v>
      </c>
      <c r="J33" s="12">
        <v>292</v>
      </c>
      <c r="L33" s="8">
        <f t="shared" si="0"/>
        <v>43449</v>
      </c>
    </row>
    <row r="34" spans="2:12" hidden="1" outlineLevel="2">
      <c r="B34" s="3">
        <v>43445</v>
      </c>
      <c r="C34" s="11">
        <v>2</v>
      </c>
      <c r="D34" s="11">
        <v>0</v>
      </c>
      <c r="E34" s="11">
        <v>2</v>
      </c>
      <c r="F34" s="12">
        <v>84</v>
      </c>
      <c r="G34" s="12">
        <v>0</v>
      </c>
      <c r="H34" s="12">
        <v>0</v>
      </c>
      <c r="I34" s="12">
        <v>104</v>
      </c>
      <c r="J34" s="12">
        <v>84</v>
      </c>
      <c r="L34" s="8">
        <f t="shared" si="0"/>
        <v>43449</v>
      </c>
    </row>
    <row r="35" spans="2:12" hidden="1" outlineLevel="2">
      <c r="B35" s="3">
        <v>43446</v>
      </c>
      <c r="C35" s="11">
        <v>8</v>
      </c>
      <c r="D35" s="11">
        <v>0</v>
      </c>
      <c r="E35" s="11">
        <v>8</v>
      </c>
      <c r="F35" s="12">
        <v>296</v>
      </c>
      <c r="G35" s="12">
        <v>0</v>
      </c>
      <c r="H35" s="12">
        <v>0</v>
      </c>
      <c r="I35" s="12">
        <v>376</v>
      </c>
      <c r="J35" s="12">
        <v>296</v>
      </c>
      <c r="L35" s="8">
        <f t="shared" si="0"/>
        <v>43449</v>
      </c>
    </row>
    <row r="36" spans="2:12" hidden="1" outlineLevel="2">
      <c r="B36" s="3">
        <v>43447</v>
      </c>
      <c r="C36" s="11">
        <v>6</v>
      </c>
      <c r="D36" s="11">
        <v>0</v>
      </c>
      <c r="E36" s="11">
        <v>6</v>
      </c>
      <c r="F36" s="12">
        <v>312</v>
      </c>
      <c r="G36" s="12">
        <v>0</v>
      </c>
      <c r="H36" s="12">
        <v>0</v>
      </c>
      <c r="I36" s="12">
        <v>372</v>
      </c>
      <c r="J36" s="12">
        <v>312</v>
      </c>
      <c r="L36" s="8">
        <f t="shared" si="0"/>
        <v>43449</v>
      </c>
    </row>
    <row r="37" spans="2:12" hidden="1" outlineLevel="2">
      <c r="B37" s="3">
        <v>43448</v>
      </c>
      <c r="C37" s="11">
        <v>7</v>
      </c>
      <c r="D37" s="11">
        <v>0</v>
      </c>
      <c r="E37" s="11">
        <v>7</v>
      </c>
      <c r="F37" s="12">
        <v>314</v>
      </c>
      <c r="G37" s="12">
        <v>0</v>
      </c>
      <c r="H37" s="12">
        <v>0</v>
      </c>
      <c r="I37" s="12">
        <v>384</v>
      </c>
      <c r="J37" s="12">
        <v>314</v>
      </c>
      <c r="L37" s="8">
        <f t="shared" si="0"/>
        <v>43449</v>
      </c>
    </row>
    <row r="38" spans="2:12" hidden="1" outlineLevel="2">
      <c r="B38" s="3">
        <v>43449</v>
      </c>
      <c r="C38" s="11">
        <v>10</v>
      </c>
      <c r="D38" s="11">
        <v>0</v>
      </c>
      <c r="E38" s="11">
        <v>10</v>
      </c>
      <c r="F38" s="12">
        <v>420</v>
      </c>
      <c r="G38" s="12">
        <v>0</v>
      </c>
      <c r="H38" s="12">
        <v>0</v>
      </c>
      <c r="I38" s="12">
        <v>520</v>
      </c>
      <c r="J38" s="12">
        <v>420</v>
      </c>
      <c r="L38" s="8">
        <f t="shared" si="0"/>
        <v>43449</v>
      </c>
    </row>
    <row r="39" spans="2:12" outlineLevel="1" collapsed="1">
      <c r="B39" s="3"/>
      <c r="C39" s="11">
        <f>SUBTOTAL(9,C33:C38)</f>
        <v>39</v>
      </c>
      <c r="D39" s="11">
        <f>SUBTOTAL(9,D33:D38)</f>
        <v>0</v>
      </c>
      <c r="E39" s="11">
        <f>SUBTOTAL(9,E33:E38)</f>
        <v>39</v>
      </c>
      <c r="F39" s="12">
        <f>SUBTOTAL(9,F33:F38)</f>
        <v>1718</v>
      </c>
      <c r="G39" s="12">
        <f>SUBTOTAL(9,G33:G38)</f>
        <v>0</v>
      </c>
      <c r="H39" s="12">
        <f>SUBTOTAL(9,H33:H38)</f>
        <v>0</v>
      </c>
      <c r="I39" s="12">
        <f>SUBTOTAL(9,I33:I38)</f>
        <v>2108</v>
      </c>
      <c r="J39" s="12">
        <f>SUBTOTAL(9,J33:J38)</f>
        <v>1718</v>
      </c>
      <c r="L39" s="10" t="s">
        <v>35</v>
      </c>
    </row>
    <row r="40" spans="2:12" hidden="1" outlineLevel="2">
      <c r="B40" s="3">
        <v>43450</v>
      </c>
      <c r="C40" s="11">
        <v>9</v>
      </c>
      <c r="D40" s="11">
        <v>0</v>
      </c>
      <c r="E40" s="11">
        <v>9</v>
      </c>
      <c r="F40" s="12">
        <v>418</v>
      </c>
      <c r="G40" s="12">
        <v>0</v>
      </c>
      <c r="H40" s="12">
        <v>0</v>
      </c>
      <c r="I40" s="12">
        <v>508</v>
      </c>
      <c r="J40" s="12">
        <v>418</v>
      </c>
      <c r="L40" s="8">
        <f t="shared" si="0"/>
        <v>43456</v>
      </c>
    </row>
    <row r="41" spans="2:12" hidden="1" outlineLevel="2">
      <c r="B41" s="3">
        <v>43451</v>
      </c>
      <c r="C41" s="11">
        <v>2</v>
      </c>
      <c r="D41" s="11">
        <v>0</v>
      </c>
      <c r="E41" s="11">
        <v>2</v>
      </c>
      <c r="F41" s="12">
        <v>84</v>
      </c>
      <c r="G41" s="12">
        <v>0</v>
      </c>
      <c r="H41" s="12">
        <v>0</v>
      </c>
      <c r="I41" s="12">
        <v>104</v>
      </c>
      <c r="J41" s="12">
        <v>84</v>
      </c>
      <c r="L41" s="8">
        <f t="shared" si="0"/>
        <v>43456</v>
      </c>
    </row>
    <row r="42" spans="2:12" hidden="1" outlineLevel="2">
      <c r="B42" s="3">
        <v>43452</v>
      </c>
      <c r="C42" s="11">
        <v>6</v>
      </c>
      <c r="D42" s="11">
        <v>0</v>
      </c>
      <c r="E42" s="11">
        <v>6</v>
      </c>
      <c r="F42" s="12">
        <v>292</v>
      </c>
      <c r="G42" s="12">
        <v>0</v>
      </c>
      <c r="H42" s="12">
        <v>0</v>
      </c>
      <c r="I42" s="12">
        <v>352</v>
      </c>
      <c r="J42" s="12">
        <v>292</v>
      </c>
      <c r="L42" s="8">
        <f t="shared" si="0"/>
        <v>43456</v>
      </c>
    </row>
    <row r="43" spans="2:12" hidden="1" outlineLevel="2">
      <c r="B43" s="3">
        <v>43453</v>
      </c>
      <c r="C43" s="11">
        <v>8</v>
      </c>
      <c r="D43" s="11">
        <v>0</v>
      </c>
      <c r="E43" s="11">
        <v>8</v>
      </c>
      <c r="F43" s="12">
        <v>296</v>
      </c>
      <c r="G43" s="12">
        <v>0</v>
      </c>
      <c r="H43" s="12">
        <v>0</v>
      </c>
      <c r="I43" s="12">
        <v>376</v>
      </c>
      <c r="J43" s="12">
        <v>296</v>
      </c>
      <c r="L43" s="8">
        <f t="shared" si="0"/>
        <v>43456</v>
      </c>
    </row>
    <row r="44" spans="2:12" hidden="1" outlineLevel="2">
      <c r="B44" s="3">
        <v>43454</v>
      </c>
      <c r="C44" s="11">
        <v>2</v>
      </c>
      <c r="D44" s="11">
        <v>0</v>
      </c>
      <c r="E44" s="11">
        <v>2</v>
      </c>
      <c r="F44" s="12">
        <v>84</v>
      </c>
      <c r="G44" s="12">
        <v>84</v>
      </c>
      <c r="H44" s="12">
        <v>0</v>
      </c>
      <c r="I44" s="12">
        <v>0</v>
      </c>
      <c r="J44" s="12">
        <v>0</v>
      </c>
      <c r="L44" s="8">
        <f t="shared" si="0"/>
        <v>43456</v>
      </c>
    </row>
    <row r="45" spans="2:12" hidden="1" outlineLevel="2">
      <c r="B45" s="3">
        <v>43454</v>
      </c>
      <c r="C45" s="11">
        <v>5</v>
      </c>
      <c r="D45" s="11">
        <v>0</v>
      </c>
      <c r="E45" s="11">
        <v>5</v>
      </c>
      <c r="F45" s="12">
        <v>210</v>
      </c>
      <c r="G45" s="12">
        <v>0</v>
      </c>
      <c r="H45" s="12">
        <v>0</v>
      </c>
      <c r="I45" s="12">
        <v>260</v>
      </c>
      <c r="J45" s="12">
        <v>210</v>
      </c>
      <c r="L45" s="8">
        <f t="shared" si="0"/>
        <v>43456</v>
      </c>
    </row>
    <row r="46" spans="2:12" hidden="1" outlineLevel="2">
      <c r="B46" s="3">
        <v>43455</v>
      </c>
      <c r="C46" s="11">
        <v>12</v>
      </c>
      <c r="D46" s="11">
        <v>-2</v>
      </c>
      <c r="E46" s="11">
        <v>10</v>
      </c>
      <c r="F46" s="12">
        <v>420</v>
      </c>
      <c r="G46" s="12">
        <v>0</v>
      </c>
      <c r="H46" s="12">
        <v>-104</v>
      </c>
      <c r="I46" s="12">
        <v>624</v>
      </c>
      <c r="J46" s="12">
        <v>420</v>
      </c>
      <c r="L46" s="8">
        <f t="shared" si="0"/>
        <v>43456</v>
      </c>
    </row>
    <row r="47" spans="2:12" hidden="1" outlineLevel="2">
      <c r="B47" s="3">
        <v>43456</v>
      </c>
      <c r="C47" s="11">
        <v>5</v>
      </c>
      <c r="D47" s="11">
        <v>0</v>
      </c>
      <c r="E47" s="11">
        <v>5</v>
      </c>
      <c r="F47" s="12">
        <v>210</v>
      </c>
      <c r="G47" s="12">
        <v>0</v>
      </c>
      <c r="H47" s="12">
        <v>0</v>
      </c>
      <c r="I47" s="12">
        <v>260</v>
      </c>
      <c r="J47" s="12">
        <v>210</v>
      </c>
      <c r="L47" s="8">
        <f t="shared" si="0"/>
        <v>43456</v>
      </c>
    </row>
    <row r="48" spans="2:12" outlineLevel="1" collapsed="1">
      <c r="B48" s="3"/>
      <c r="C48" s="11">
        <f>SUBTOTAL(9,C40:C47)</f>
        <v>49</v>
      </c>
      <c r="D48" s="11">
        <f>SUBTOTAL(9,D40:D47)</f>
        <v>-2</v>
      </c>
      <c r="E48" s="11">
        <f>SUBTOTAL(9,E40:E47)</f>
        <v>47</v>
      </c>
      <c r="F48" s="12">
        <f>SUBTOTAL(9,F40:F47)</f>
        <v>2014</v>
      </c>
      <c r="G48" s="12">
        <f>SUBTOTAL(9,G40:G47)</f>
        <v>84</v>
      </c>
      <c r="H48" s="12">
        <f>SUBTOTAL(9,H40:H47)</f>
        <v>-104</v>
      </c>
      <c r="I48" s="12">
        <f>SUBTOTAL(9,I40:I47)</f>
        <v>2484</v>
      </c>
      <c r="J48" s="12">
        <f>SUBTOTAL(9,J40:J47)</f>
        <v>1930</v>
      </c>
      <c r="L48" s="10" t="s">
        <v>36</v>
      </c>
    </row>
    <row r="49" spans="2:12" hidden="1" outlineLevel="2">
      <c r="B49" s="3">
        <v>43457</v>
      </c>
      <c r="C49" s="11">
        <v>4</v>
      </c>
      <c r="D49" s="11">
        <v>0</v>
      </c>
      <c r="E49" s="11">
        <v>4</v>
      </c>
      <c r="F49" s="12">
        <v>168</v>
      </c>
      <c r="G49" s="12">
        <v>0</v>
      </c>
      <c r="H49" s="12">
        <v>0</v>
      </c>
      <c r="I49" s="12">
        <v>208</v>
      </c>
      <c r="J49" s="12">
        <v>168</v>
      </c>
      <c r="L49" s="8">
        <f t="shared" si="0"/>
        <v>43463</v>
      </c>
    </row>
    <row r="50" spans="2:12" hidden="1" outlineLevel="2">
      <c r="B50" s="3">
        <v>43458</v>
      </c>
      <c r="C50" s="11">
        <v>11</v>
      </c>
      <c r="D50" s="11">
        <v>0</v>
      </c>
      <c r="E50" s="11">
        <v>11</v>
      </c>
      <c r="F50" s="12">
        <v>462</v>
      </c>
      <c r="G50" s="12">
        <v>0</v>
      </c>
      <c r="H50" s="12">
        <v>0</v>
      </c>
      <c r="I50" s="12">
        <v>572</v>
      </c>
      <c r="J50" s="12">
        <v>462</v>
      </c>
      <c r="L50" s="8">
        <f t="shared" si="0"/>
        <v>43463</v>
      </c>
    </row>
    <row r="51" spans="2:12" hidden="1" outlineLevel="2">
      <c r="B51" s="3">
        <v>43459</v>
      </c>
      <c r="C51" s="11">
        <v>6</v>
      </c>
      <c r="D51" s="11">
        <v>0</v>
      </c>
      <c r="E51" s="11">
        <v>6</v>
      </c>
      <c r="F51" s="12">
        <v>252</v>
      </c>
      <c r="G51" s="12">
        <v>0</v>
      </c>
      <c r="H51" s="12">
        <v>0</v>
      </c>
      <c r="I51" s="12">
        <v>312</v>
      </c>
      <c r="J51" s="12">
        <v>252</v>
      </c>
      <c r="L51" s="8">
        <f t="shared" si="0"/>
        <v>43463</v>
      </c>
    </row>
    <row r="52" spans="2:12" hidden="1" outlineLevel="2">
      <c r="B52" s="3">
        <v>43460</v>
      </c>
      <c r="C52" s="11">
        <v>4</v>
      </c>
      <c r="D52" s="11">
        <v>0</v>
      </c>
      <c r="E52" s="11">
        <v>4</v>
      </c>
      <c r="F52" s="12">
        <v>168</v>
      </c>
      <c r="G52" s="12">
        <v>0</v>
      </c>
      <c r="H52" s="12">
        <v>0</v>
      </c>
      <c r="I52" s="12">
        <v>208</v>
      </c>
      <c r="J52" s="12">
        <v>168</v>
      </c>
      <c r="L52" s="8">
        <f t="shared" si="0"/>
        <v>43463</v>
      </c>
    </row>
    <row r="53" spans="2:12" hidden="1" outlineLevel="2">
      <c r="B53" s="3">
        <v>43461</v>
      </c>
      <c r="C53" s="11">
        <v>2</v>
      </c>
      <c r="D53" s="11">
        <v>0</v>
      </c>
      <c r="E53" s="11">
        <v>2</v>
      </c>
      <c r="F53" s="12">
        <v>84</v>
      </c>
      <c r="G53" s="12">
        <v>0</v>
      </c>
      <c r="H53" s="12">
        <v>0</v>
      </c>
      <c r="I53" s="12">
        <v>104</v>
      </c>
      <c r="J53" s="12">
        <v>84</v>
      </c>
      <c r="L53" s="8">
        <f t="shared" si="0"/>
        <v>43463</v>
      </c>
    </row>
    <row r="54" spans="2:12" hidden="1" outlineLevel="2">
      <c r="B54" s="3">
        <v>43462</v>
      </c>
      <c r="C54" s="11">
        <v>4</v>
      </c>
      <c r="D54" s="11">
        <v>0</v>
      </c>
      <c r="E54" s="11">
        <v>4</v>
      </c>
      <c r="F54" s="12">
        <v>188</v>
      </c>
      <c r="G54" s="12">
        <v>0</v>
      </c>
      <c r="H54" s="12">
        <v>0</v>
      </c>
      <c r="I54" s="12">
        <v>228</v>
      </c>
      <c r="J54" s="12">
        <v>188</v>
      </c>
      <c r="L54" s="8">
        <f t="shared" si="0"/>
        <v>43463</v>
      </c>
    </row>
    <row r="55" spans="2:12" hidden="1" outlineLevel="2">
      <c r="B55" s="3">
        <v>43463</v>
      </c>
      <c r="C55" s="11">
        <v>14</v>
      </c>
      <c r="D55" s="11">
        <v>0</v>
      </c>
      <c r="E55" s="11">
        <v>14</v>
      </c>
      <c r="F55" s="12">
        <v>568</v>
      </c>
      <c r="G55" s="12">
        <v>0</v>
      </c>
      <c r="H55" s="12">
        <v>0</v>
      </c>
      <c r="I55" s="12">
        <v>708</v>
      </c>
      <c r="J55" s="12">
        <v>568</v>
      </c>
      <c r="L55" s="8">
        <f t="shared" si="0"/>
        <v>43463</v>
      </c>
    </row>
    <row r="56" spans="2:12" outlineLevel="1" collapsed="1">
      <c r="B56" s="3"/>
      <c r="C56" s="11">
        <f>SUBTOTAL(9,C49:C55)</f>
        <v>45</v>
      </c>
      <c r="D56" s="11">
        <f>SUBTOTAL(9,D49:D55)</f>
        <v>0</v>
      </c>
      <c r="E56" s="11">
        <f>SUBTOTAL(9,E49:E55)</f>
        <v>45</v>
      </c>
      <c r="F56" s="12">
        <f>SUBTOTAL(9,F49:F55)</f>
        <v>1890</v>
      </c>
      <c r="G56" s="12">
        <f>SUBTOTAL(9,G49:G55)</f>
        <v>0</v>
      </c>
      <c r="H56" s="12">
        <f>SUBTOTAL(9,H49:H55)</f>
        <v>0</v>
      </c>
      <c r="I56" s="12">
        <f>SUBTOTAL(9,I49:I55)</f>
        <v>2340</v>
      </c>
      <c r="J56" s="12">
        <f>SUBTOTAL(9,J49:J55)</f>
        <v>1890</v>
      </c>
      <c r="L56" s="10" t="s">
        <v>37</v>
      </c>
    </row>
    <row r="57" spans="2:12" hidden="1" outlineLevel="2">
      <c r="B57" s="3">
        <v>43465</v>
      </c>
      <c r="C57" s="11">
        <v>2</v>
      </c>
      <c r="D57" s="11">
        <v>0</v>
      </c>
      <c r="E57" s="11">
        <v>2</v>
      </c>
      <c r="F57" s="12">
        <v>84</v>
      </c>
      <c r="G57" s="12">
        <v>0</v>
      </c>
      <c r="H57" s="12">
        <v>0</v>
      </c>
      <c r="I57" s="12">
        <v>104</v>
      </c>
      <c r="J57" s="12">
        <v>84</v>
      </c>
      <c r="L57" s="8">
        <f t="shared" si="0"/>
        <v>43470</v>
      </c>
    </row>
    <row r="58" spans="2:12" hidden="1" outlineLevel="2">
      <c r="B58" s="3">
        <v>43466</v>
      </c>
      <c r="C58" s="11">
        <v>6</v>
      </c>
      <c r="D58" s="11">
        <v>0</v>
      </c>
      <c r="E58" s="11">
        <v>6</v>
      </c>
      <c r="F58" s="12">
        <v>252</v>
      </c>
      <c r="G58" s="12">
        <v>0</v>
      </c>
      <c r="H58" s="12">
        <v>0</v>
      </c>
      <c r="I58" s="12">
        <v>312</v>
      </c>
      <c r="J58" s="12">
        <v>252</v>
      </c>
      <c r="L58" s="8">
        <f t="shared" si="0"/>
        <v>43470</v>
      </c>
    </row>
    <row r="59" spans="2:12" hidden="1" outlineLevel="2">
      <c r="B59" s="3">
        <v>43467</v>
      </c>
      <c r="C59" s="11">
        <v>7</v>
      </c>
      <c r="D59" s="11">
        <v>0</v>
      </c>
      <c r="E59" s="11">
        <v>7</v>
      </c>
      <c r="F59" s="12">
        <v>304</v>
      </c>
      <c r="G59" s="12">
        <v>0</v>
      </c>
      <c r="H59" s="12">
        <v>0</v>
      </c>
      <c r="I59" s="12">
        <v>374</v>
      </c>
      <c r="J59" s="12">
        <v>304</v>
      </c>
      <c r="L59" s="8">
        <f t="shared" si="0"/>
        <v>43470</v>
      </c>
    </row>
    <row r="60" spans="2:12" hidden="1" outlineLevel="2">
      <c r="B60" s="3">
        <v>43468</v>
      </c>
      <c r="C60" s="11">
        <v>5</v>
      </c>
      <c r="D60" s="11">
        <v>0</v>
      </c>
      <c r="E60" s="11">
        <v>5</v>
      </c>
      <c r="F60" s="12">
        <v>210</v>
      </c>
      <c r="G60" s="12">
        <v>0</v>
      </c>
      <c r="H60" s="12">
        <v>0</v>
      </c>
      <c r="I60" s="12">
        <v>260</v>
      </c>
      <c r="J60" s="12">
        <v>210</v>
      </c>
      <c r="L60" s="8">
        <f t="shared" si="0"/>
        <v>43470</v>
      </c>
    </row>
    <row r="61" spans="2:12" hidden="1" outlineLevel="2">
      <c r="B61" s="3">
        <v>43469</v>
      </c>
      <c r="C61" s="11">
        <v>6</v>
      </c>
      <c r="D61" s="11">
        <v>0</v>
      </c>
      <c r="E61" s="11">
        <v>6</v>
      </c>
      <c r="F61" s="12">
        <v>252</v>
      </c>
      <c r="G61" s="12">
        <v>0</v>
      </c>
      <c r="H61" s="12">
        <v>0</v>
      </c>
      <c r="I61" s="12">
        <v>312</v>
      </c>
      <c r="J61" s="12">
        <v>252</v>
      </c>
      <c r="L61" s="8">
        <f t="shared" si="0"/>
        <v>43470</v>
      </c>
    </row>
    <row r="62" spans="2:12" hidden="1" outlineLevel="2">
      <c r="B62" s="3">
        <v>43470</v>
      </c>
      <c r="C62" s="11">
        <v>7</v>
      </c>
      <c r="D62" s="11">
        <v>0</v>
      </c>
      <c r="E62" s="11">
        <v>7</v>
      </c>
      <c r="F62" s="12">
        <v>294</v>
      </c>
      <c r="G62" s="12">
        <v>0</v>
      </c>
      <c r="H62" s="12">
        <v>0</v>
      </c>
      <c r="I62" s="12">
        <v>364</v>
      </c>
      <c r="J62" s="12">
        <v>294</v>
      </c>
      <c r="L62" s="8">
        <f t="shared" si="0"/>
        <v>43470</v>
      </c>
    </row>
    <row r="63" spans="2:12" outlineLevel="1" collapsed="1">
      <c r="B63" s="3"/>
      <c r="C63" s="11">
        <f>SUBTOTAL(9,C57:C62)</f>
        <v>33</v>
      </c>
      <c r="D63" s="11">
        <f>SUBTOTAL(9,D57:D62)</f>
        <v>0</v>
      </c>
      <c r="E63" s="11">
        <f>SUBTOTAL(9,E57:E62)</f>
        <v>33</v>
      </c>
      <c r="F63" s="12">
        <f>SUBTOTAL(9,F57:F62)</f>
        <v>1396</v>
      </c>
      <c r="G63" s="12">
        <f>SUBTOTAL(9,G57:G62)</f>
        <v>0</v>
      </c>
      <c r="H63" s="12">
        <f>SUBTOTAL(9,H57:H62)</f>
        <v>0</v>
      </c>
      <c r="I63" s="12">
        <f>SUBTOTAL(9,I57:I62)</f>
        <v>1726</v>
      </c>
      <c r="J63" s="12">
        <f>SUBTOTAL(9,J57:J62)</f>
        <v>1396</v>
      </c>
      <c r="L63" s="10" t="s">
        <v>38</v>
      </c>
    </row>
    <row r="64" spans="2:12" hidden="1" outlineLevel="2">
      <c r="B64" s="3">
        <v>43471</v>
      </c>
      <c r="C64" s="11">
        <v>6</v>
      </c>
      <c r="D64" s="11">
        <v>0</v>
      </c>
      <c r="E64" s="11">
        <v>6</v>
      </c>
      <c r="F64" s="12">
        <v>312</v>
      </c>
      <c r="G64" s="12">
        <v>0</v>
      </c>
      <c r="H64" s="12">
        <v>0</v>
      </c>
      <c r="I64" s="12">
        <v>372</v>
      </c>
      <c r="J64" s="12">
        <v>312</v>
      </c>
      <c r="L64" s="8">
        <f t="shared" si="0"/>
        <v>43477</v>
      </c>
    </row>
    <row r="65" spans="2:12" hidden="1" outlineLevel="2">
      <c r="B65" s="3">
        <v>43472</v>
      </c>
      <c r="C65" s="11">
        <v>11</v>
      </c>
      <c r="D65" s="11">
        <v>0</v>
      </c>
      <c r="E65" s="11">
        <v>11</v>
      </c>
      <c r="F65" s="12">
        <v>462</v>
      </c>
      <c r="G65" s="12">
        <v>0</v>
      </c>
      <c r="H65" s="12">
        <v>0</v>
      </c>
      <c r="I65" s="12">
        <v>572</v>
      </c>
      <c r="J65" s="12">
        <v>462</v>
      </c>
      <c r="L65" s="8">
        <f t="shared" si="0"/>
        <v>43477</v>
      </c>
    </row>
    <row r="66" spans="2:12" hidden="1" outlineLevel="2">
      <c r="B66" s="3">
        <v>43473</v>
      </c>
      <c r="C66" s="11">
        <v>4</v>
      </c>
      <c r="D66" s="11">
        <v>0</v>
      </c>
      <c r="E66" s="11">
        <v>4</v>
      </c>
      <c r="F66" s="12">
        <v>168</v>
      </c>
      <c r="G66" s="12">
        <v>0</v>
      </c>
      <c r="H66" s="12">
        <v>0</v>
      </c>
      <c r="I66" s="12">
        <v>208</v>
      </c>
      <c r="J66" s="12">
        <v>168</v>
      </c>
      <c r="L66" s="8">
        <f t="shared" si="0"/>
        <v>43477</v>
      </c>
    </row>
    <row r="67" spans="2:12" hidden="1" outlineLevel="2">
      <c r="B67" s="3">
        <v>43474</v>
      </c>
      <c r="C67" s="11">
        <v>5</v>
      </c>
      <c r="D67" s="11">
        <v>0</v>
      </c>
      <c r="E67" s="11">
        <v>5</v>
      </c>
      <c r="F67" s="12">
        <v>250</v>
      </c>
      <c r="G67" s="12">
        <v>0</v>
      </c>
      <c r="H67" s="12">
        <v>0</v>
      </c>
      <c r="I67" s="12">
        <v>300</v>
      </c>
      <c r="J67" s="12">
        <v>250</v>
      </c>
      <c r="L67" s="8">
        <f t="shared" si="0"/>
        <v>43477</v>
      </c>
    </row>
    <row r="68" spans="2:12" hidden="1" outlineLevel="2">
      <c r="B68" s="3">
        <v>43475</v>
      </c>
      <c r="C68" s="11">
        <v>7</v>
      </c>
      <c r="D68" s="11">
        <v>0</v>
      </c>
      <c r="E68" s="11">
        <v>7</v>
      </c>
      <c r="F68" s="12">
        <v>294</v>
      </c>
      <c r="G68" s="12">
        <v>0</v>
      </c>
      <c r="H68" s="12">
        <v>0</v>
      </c>
      <c r="I68" s="12">
        <v>364</v>
      </c>
      <c r="J68" s="12">
        <v>294</v>
      </c>
      <c r="L68" s="8">
        <f t="shared" si="0"/>
        <v>43477</v>
      </c>
    </row>
    <row r="69" spans="2:12" hidden="1" outlineLevel="2">
      <c r="B69" s="3">
        <v>43476</v>
      </c>
      <c r="C69" s="11">
        <v>2</v>
      </c>
      <c r="D69" s="11">
        <v>0</v>
      </c>
      <c r="E69" s="11">
        <v>2</v>
      </c>
      <c r="F69" s="12">
        <v>64</v>
      </c>
      <c r="G69" s="12">
        <v>64</v>
      </c>
      <c r="H69" s="12">
        <v>0</v>
      </c>
      <c r="I69" s="12">
        <v>0</v>
      </c>
      <c r="J69" s="12">
        <v>0</v>
      </c>
      <c r="L69" s="8">
        <f t="shared" si="0"/>
        <v>43477</v>
      </c>
    </row>
    <row r="70" spans="2:12" hidden="1" outlineLevel="2">
      <c r="B70" s="3">
        <v>43477</v>
      </c>
      <c r="C70" s="11">
        <v>7</v>
      </c>
      <c r="D70" s="11">
        <v>0</v>
      </c>
      <c r="E70" s="11">
        <v>7</v>
      </c>
      <c r="F70" s="12">
        <v>294</v>
      </c>
      <c r="G70" s="12">
        <v>0</v>
      </c>
      <c r="H70" s="12">
        <v>0</v>
      </c>
      <c r="I70" s="12">
        <v>364</v>
      </c>
      <c r="J70" s="12">
        <v>294</v>
      </c>
      <c r="L70" s="8">
        <f t="shared" si="0"/>
        <v>43477</v>
      </c>
    </row>
    <row r="71" spans="2:12" outlineLevel="1" collapsed="1">
      <c r="B71" s="3"/>
      <c r="C71" s="11">
        <f>SUBTOTAL(9,C64:C70)</f>
        <v>42</v>
      </c>
      <c r="D71" s="11">
        <f>SUBTOTAL(9,D64:D70)</f>
        <v>0</v>
      </c>
      <c r="E71" s="11">
        <f>SUBTOTAL(9,E64:E70)</f>
        <v>42</v>
      </c>
      <c r="F71" s="12">
        <f>SUBTOTAL(9,F64:F70)</f>
        <v>1844</v>
      </c>
      <c r="G71" s="12">
        <f>SUBTOTAL(9,G64:G70)</f>
        <v>64</v>
      </c>
      <c r="H71" s="12">
        <f>SUBTOTAL(9,H64:H70)</f>
        <v>0</v>
      </c>
      <c r="I71" s="12">
        <f>SUBTOTAL(9,I64:I70)</f>
        <v>2180</v>
      </c>
      <c r="J71" s="12">
        <f>SUBTOTAL(9,J64:J70)</f>
        <v>1780</v>
      </c>
      <c r="L71" s="10" t="s">
        <v>39</v>
      </c>
    </row>
    <row r="72" spans="2:12" hidden="1" outlineLevel="2">
      <c r="B72" s="3">
        <v>43480</v>
      </c>
      <c r="C72" s="11">
        <v>3</v>
      </c>
      <c r="D72" s="11">
        <v>0</v>
      </c>
      <c r="E72" s="11">
        <v>3</v>
      </c>
      <c r="F72" s="12">
        <v>146</v>
      </c>
      <c r="G72" s="12">
        <v>0</v>
      </c>
      <c r="H72" s="12">
        <v>0</v>
      </c>
      <c r="I72" s="12">
        <v>176</v>
      </c>
      <c r="J72" s="12">
        <v>146</v>
      </c>
      <c r="L72" s="8">
        <f t="shared" si="0"/>
        <v>43484</v>
      </c>
    </row>
    <row r="73" spans="2:12" hidden="1" outlineLevel="2">
      <c r="B73" s="3">
        <v>43481</v>
      </c>
      <c r="C73" s="11">
        <v>4</v>
      </c>
      <c r="D73" s="11">
        <v>0</v>
      </c>
      <c r="E73" s="11">
        <v>4</v>
      </c>
      <c r="F73" s="12">
        <v>248</v>
      </c>
      <c r="G73" s="12">
        <v>0</v>
      </c>
      <c r="H73" s="12">
        <v>0</v>
      </c>
      <c r="I73" s="12">
        <v>288</v>
      </c>
      <c r="J73" s="12">
        <v>248</v>
      </c>
      <c r="L73" s="8">
        <f t="shared" si="0"/>
        <v>43484</v>
      </c>
    </row>
    <row r="74" spans="2:12" hidden="1" outlineLevel="2">
      <c r="B74" s="3">
        <v>43483</v>
      </c>
      <c r="C74" s="11">
        <v>2</v>
      </c>
      <c r="D74" s="11">
        <v>0</v>
      </c>
      <c r="E74" s="11">
        <v>2</v>
      </c>
      <c r="F74" s="12">
        <v>84</v>
      </c>
      <c r="G74" s="12">
        <v>0</v>
      </c>
      <c r="H74" s="12">
        <v>0</v>
      </c>
      <c r="I74" s="12">
        <v>104</v>
      </c>
      <c r="J74" s="12">
        <v>84</v>
      </c>
      <c r="L74" s="8">
        <f t="shared" si="0"/>
        <v>43484</v>
      </c>
    </row>
    <row r="75" spans="2:12" hidden="1" outlineLevel="2">
      <c r="B75" s="3">
        <v>43484</v>
      </c>
      <c r="C75" s="11">
        <v>0</v>
      </c>
      <c r="D75" s="11">
        <v>-2</v>
      </c>
      <c r="E75" s="11">
        <v>-2</v>
      </c>
      <c r="F75" s="12">
        <v>-84</v>
      </c>
      <c r="G75" s="12">
        <v>0</v>
      </c>
      <c r="H75" s="12">
        <v>-104</v>
      </c>
      <c r="I75" s="12">
        <v>0</v>
      </c>
      <c r="J75" s="12">
        <v>-84</v>
      </c>
      <c r="L75" s="8">
        <f t="shared" si="0"/>
        <v>43484</v>
      </c>
    </row>
    <row r="76" spans="2:12" outlineLevel="1" collapsed="1">
      <c r="B76" s="3"/>
      <c r="C76" s="11">
        <f>SUBTOTAL(9,C72:C75)</f>
        <v>9</v>
      </c>
      <c r="D76" s="11">
        <f>SUBTOTAL(9,D72:D75)</f>
        <v>-2</v>
      </c>
      <c r="E76" s="11">
        <f>SUBTOTAL(9,E72:E75)</f>
        <v>7</v>
      </c>
      <c r="F76" s="12">
        <f>SUBTOTAL(9,F72:F75)</f>
        <v>394</v>
      </c>
      <c r="G76" s="12">
        <f>SUBTOTAL(9,G72:G75)</f>
        <v>0</v>
      </c>
      <c r="H76" s="12">
        <f>SUBTOTAL(9,H72:H75)</f>
        <v>-104</v>
      </c>
      <c r="I76" s="12">
        <f>SUBTOTAL(9,I72:I75)</f>
        <v>568</v>
      </c>
      <c r="J76" s="12">
        <f>SUBTOTAL(9,J72:J75)</f>
        <v>394</v>
      </c>
      <c r="L76" s="10" t="s">
        <v>40</v>
      </c>
    </row>
    <row r="77" spans="2:12" hidden="1" outlineLevel="2">
      <c r="B77" s="3">
        <v>43486</v>
      </c>
      <c r="C77" s="11">
        <v>2</v>
      </c>
      <c r="D77" s="11">
        <v>0</v>
      </c>
      <c r="E77" s="11">
        <v>2</v>
      </c>
      <c r="F77" s="12">
        <v>84</v>
      </c>
      <c r="G77" s="12">
        <v>0</v>
      </c>
      <c r="H77" s="12">
        <v>0</v>
      </c>
      <c r="I77" s="12">
        <v>104</v>
      </c>
      <c r="J77" s="12">
        <v>84</v>
      </c>
      <c r="L77" s="8">
        <f t="shared" ref="L77:L122" si="1">B77+7-WEEKDAY(B77)</f>
        <v>43491</v>
      </c>
    </row>
    <row r="78" spans="2:12" hidden="1" outlineLevel="2">
      <c r="B78" s="3">
        <v>43488</v>
      </c>
      <c r="C78" s="11">
        <v>7</v>
      </c>
      <c r="D78" s="11">
        <v>0</v>
      </c>
      <c r="E78" s="11">
        <v>7</v>
      </c>
      <c r="F78" s="12">
        <v>294</v>
      </c>
      <c r="G78" s="12">
        <v>0</v>
      </c>
      <c r="H78" s="12">
        <v>0</v>
      </c>
      <c r="I78" s="12">
        <v>364</v>
      </c>
      <c r="J78" s="12">
        <v>294</v>
      </c>
      <c r="L78" s="8">
        <f t="shared" si="1"/>
        <v>43491</v>
      </c>
    </row>
    <row r="79" spans="2:12" hidden="1" outlineLevel="2">
      <c r="B79" s="3">
        <v>43490</v>
      </c>
      <c r="C79" s="11">
        <v>2</v>
      </c>
      <c r="D79" s="11">
        <v>0</v>
      </c>
      <c r="E79" s="11">
        <v>2</v>
      </c>
      <c r="F79" s="12">
        <v>84</v>
      </c>
      <c r="G79" s="12">
        <v>0</v>
      </c>
      <c r="H79" s="12">
        <v>0</v>
      </c>
      <c r="I79" s="12">
        <v>104</v>
      </c>
      <c r="J79" s="12">
        <v>84</v>
      </c>
      <c r="L79" s="8">
        <f t="shared" si="1"/>
        <v>43491</v>
      </c>
    </row>
    <row r="80" spans="2:12" hidden="1" outlineLevel="2">
      <c r="B80" s="3">
        <v>43491</v>
      </c>
      <c r="C80" s="11">
        <v>8</v>
      </c>
      <c r="D80" s="11">
        <v>0</v>
      </c>
      <c r="E80" s="11">
        <v>8</v>
      </c>
      <c r="F80" s="12">
        <v>296</v>
      </c>
      <c r="G80" s="12">
        <v>0</v>
      </c>
      <c r="H80" s="12">
        <v>0</v>
      </c>
      <c r="I80" s="12">
        <v>376</v>
      </c>
      <c r="J80" s="12">
        <v>296</v>
      </c>
      <c r="L80" s="8">
        <f t="shared" si="1"/>
        <v>43491</v>
      </c>
    </row>
    <row r="81" spans="2:12" outlineLevel="1" collapsed="1">
      <c r="B81" s="3"/>
      <c r="C81" s="11">
        <f>SUBTOTAL(9,C77:C80)</f>
        <v>19</v>
      </c>
      <c r="D81" s="11">
        <f>SUBTOTAL(9,D77:D80)</f>
        <v>0</v>
      </c>
      <c r="E81" s="11">
        <f>SUBTOTAL(9,E77:E80)</f>
        <v>19</v>
      </c>
      <c r="F81" s="12">
        <f>SUBTOTAL(9,F77:F80)</f>
        <v>758</v>
      </c>
      <c r="G81" s="12">
        <f>SUBTOTAL(9,G77:G80)</f>
        <v>0</v>
      </c>
      <c r="H81" s="12">
        <f>SUBTOTAL(9,H77:H80)</f>
        <v>0</v>
      </c>
      <c r="I81" s="12">
        <f>SUBTOTAL(9,I77:I80)</f>
        <v>948</v>
      </c>
      <c r="J81" s="12">
        <f>SUBTOTAL(9,J77:J80)</f>
        <v>758</v>
      </c>
      <c r="L81" s="10" t="s">
        <v>41</v>
      </c>
    </row>
    <row r="82" spans="2:12" hidden="1" outlineLevel="2">
      <c r="B82" s="3">
        <v>43492</v>
      </c>
      <c r="C82" s="11">
        <v>2</v>
      </c>
      <c r="D82" s="11">
        <v>0</v>
      </c>
      <c r="E82" s="11">
        <v>2</v>
      </c>
      <c r="F82" s="12">
        <v>84</v>
      </c>
      <c r="G82" s="12">
        <v>0</v>
      </c>
      <c r="H82" s="12">
        <v>0</v>
      </c>
      <c r="I82" s="12">
        <v>104</v>
      </c>
      <c r="J82" s="12">
        <v>84</v>
      </c>
      <c r="L82" s="8">
        <f t="shared" si="1"/>
        <v>43498</v>
      </c>
    </row>
    <row r="83" spans="2:12" hidden="1" outlineLevel="2">
      <c r="B83" s="3">
        <v>43493</v>
      </c>
      <c r="C83" s="11">
        <v>2</v>
      </c>
      <c r="D83" s="11">
        <v>0</v>
      </c>
      <c r="E83" s="11">
        <v>2</v>
      </c>
      <c r="F83" s="12">
        <v>84</v>
      </c>
      <c r="G83" s="12">
        <v>0</v>
      </c>
      <c r="H83" s="12">
        <v>0</v>
      </c>
      <c r="I83" s="12">
        <v>104</v>
      </c>
      <c r="J83" s="12">
        <v>84</v>
      </c>
      <c r="L83" s="8">
        <f t="shared" si="1"/>
        <v>43498</v>
      </c>
    </row>
    <row r="84" spans="2:12" hidden="1" outlineLevel="2">
      <c r="B84" s="3">
        <v>43494</v>
      </c>
      <c r="C84" s="11">
        <v>3</v>
      </c>
      <c r="D84" s="11">
        <v>0</v>
      </c>
      <c r="E84" s="11">
        <v>3</v>
      </c>
      <c r="F84" s="12">
        <v>126</v>
      </c>
      <c r="G84" s="12">
        <v>0</v>
      </c>
      <c r="H84" s="12">
        <v>0</v>
      </c>
      <c r="I84" s="12">
        <v>156</v>
      </c>
      <c r="J84" s="12">
        <v>126</v>
      </c>
      <c r="L84" s="8">
        <f t="shared" si="1"/>
        <v>43498</v>
      </c>
    </row>
    <row r="85" spans="2:12" hidden="1" outlineLevel="2">
      <c r="B85" s="3">
        <v>43495</v>
      </c>
      <c r="C85" s="11">
        <v>16</v>
      </c>
      <c r="D85" s="11">
        <v>0</v>
      </c>
      <c r="E85" s="11">
        <v>16</v>
      </c>
      <c r="F85" s="12">
        <v>652</v>
      </c>
      <c r="G85" s="12">
        <v>0</v>
      </c>
      <c r="H85" s="12">
        <v>0</v>
      </c>
      <c r="I85" s="12">
        <v>812</v>
      </c>
      <c r="J85" s="12">
        <v>652</v>
      </c>
      <c r="L85" s="8">
        <f t="shared" si="1"/>
        <v>43498</v>
      </c>
    </row>
    <row r="86" spans="2:12" hidden="1" outlineLevel="2">
      <c r="B86" s="3">
        <v>43495</v>
      </c>
      <c r="C86" s="11">
        <v>60</v>
      </c>
      <c r="D86" s="11">
        <v>0</v>
      </c>
      <c r="E86" s="11">
        <v>60</v>
      </c>
      <c r="F86" s="12">
        <v>2220</v>
      </c>
      <c r="G86" s="12">
        <v>2220</v>
      </c>
      <c r="H86" s="12">
        <v>0</v>
      </c>
      <c r="I86" s="12">
        <v>0</v>
      </c>
      <c r="J86" s="12">
        <v>0</v>
      </c>
      <c r="L86" s="8">
        <f t="shared" si="1"/>
        <v>43498</v>
      </c>
    </row>
    <row r="87" spans="2:12" hidden="1" outlineLevel="2">
      <c r="B87" s="3">
        <v>43496</v>
      </c>
      <c r="C87" s="11">
        <v>2</v>
      </c>
      <c r="D87" s="11">
        <v>0</v>
      </c>
      <c r="E87" s="11">
        <v>2</v>
      </c>
      <c r="F87" s="12">
        <v>84</v>
      </c>
      <c r="G87" s="12">
        <v>0</v>
      </c>
      <c r="H87" s="12">
        <v>0</v>
      </c>
      <c r="I87" s="12">
        <v>104</v>
      </c>
      <c r="J87" s="12">
        <v>84</v>
      </c>
      <c r="L87" s="8">
        <f t="shared" si="1"/>
        <v>43498</v>
      </c>
    </row>
    <row r="88" spans="2:12" hidden="1" outlineLevel="2">
      <c r="B88" s="3">
        <v>43497</v>
      </c>
      <c r="C88" s="11">
        <v>2</v>
      </c>
      <c r="D88" s="11">
        <v>0</v>
      </c>
      <c r="E88" s="11">
        <v>2</v>
      </c>
      <c r="F88" s="12">
        <v>84</v>
      </c>
      <c r="G88" s="12">
        <v>0</v>
      </c>
      <c r="H88" s="12">
        <v>0</v>
      </c>
      <c r="I88" s="12">
        <v>104</v>
      </c>
      <c r="J88" s="12">
        <v>84</v>
      </c>
      <c r="L88" s="8">
        <f t="shared" si="1"/>
        <v>43498</v>
      </c>
    </row>
    <row r="89" spans="2:12" outlineLevel="1" collapsed="1">
      <c r="B89" s="3"/>
      <c r="C89" s="11">
        <f>SUBTOTAL(9,C82:C88)</f>
        <v>87</v>
      </c>
      <c r="D89" s="11">
        <f>SUBTOTAL(9,D82:D88)</f>
        <v>0</v>
      </c>
      <c r="E89" s="11">
        <f>SUBTOTAL(9,E82:E88)</f>
        <v>87</v>
      </c>
      <c r="F89" s="12">
        <f>SUBTOTAL(9,F82:F88)</f>
        <v>3334</v>
      </c>
      <c r="G89" s="12">
        <f>SUBTOTAL(9,G82:G88)</f>
        <v>2220</v>
      </c>
      <c r="H89" s="12">
        <f>SUBTOTAL(9,H82:H88)</f>
        <v>0</v>
      </c>
      <c r="I89" s="12">
        <f>SUBTOTAL(9,I82:I88)</f>
        <v>1384</v>
      </c>
      <c r="J89" s="12">
        <f>SUBTOTAL(9,J82:J88)</f>
        <v>1114</v>
      </c>
      <c r="L89" s="10" t="s">
        <v>42</v>
      </c>
    </row>
    <row r="90" spans="2:12" hidden="1" outlineLevel="2">
      <c r="B90" s="3">
        <v>43499</v>
      </c>
      <c r="C90" s="11">
        <v>3</v>
      </c>
      <c r="D90" s="11">
        <v>0</v>
      </c>
      <c r="E90" s="11">
        <v>3</v>
      </c>
      <c r="F90" s="12">
        <v>116</v>
      </c>
      <c r="G90" s="12">
        <v>0</v>
      </c>
      <c r="H90" s="12">
        <v>0</v>
      </c>
      <c r="I90" s="12">
        <v>146</v>
      </c>
      <c r="J90" s="12">
        <v>116</v>
      </c>
      <c r="L90" s="8">
        <f t="shared" si="1"/>
        <v>43505</v>
      </c>
    </row>
    <row r="91" spans="2:12" hidden="1" outlineLevel="2">
      <c r="B91" s="3">
        <v>43500</v>
      </c>
      <c r="C91" s="11">
        <v>5</v>
      </c>
      <c r="D91" s="11">
        <v>0</v>
      </c>
      <c r="E91" s="11">
        <v>5</v>
      </c>
      <c r="F91" s="12">
        <v>210</v>
      </c>
      <c r="G91" s="12">
        <v>0</v>
      </c>
      <c r="H91" s="12">
        <v>0</v>
      </c>
      <c r="I91" s="12">
        <v>260</v>
      </c>
      <c r="J91" s="12">
        <v>210</v>
      </c>
      <c r="L91" s="8">
        <f t="shared" si="1"/>
        <v>43505</v>
      </c>
    </row>
    <row r="92" spans="2:12" hidden="1" outlineLevel="2">
      <c r="B92" s="3">
        <v>43502</v>
      </c>
      <c r="C92" s="11">
        <v>3</v>
      </c>
      <c r="D92" s="11">
        <v>0</v>
      </c>
      <c r="E92" s="11">
        <v>3</v>
      </c>
      <c r="F92" s="12">
        <v>126</v>
      </c>
      <c r="G92" s="12">
        <v>0</v>
      </c>
      <c r="H92" s="12">
        <v>0</v>
      </c>
      <c r="I92" s="12">
        <v>156</v>
      </c>
      <c r="J92" s="12">
        <v>126</v>
      </c>
      <c r="L92" s="8">
        <f t="shared" si="1"/>
        <v>43505</v>
      </c>
    </row>
    <row r="93" spans="2:12" hidden="1" outlineLevel="2">
      <c r="B93" s="3">
        <v>43503</v>
      </c>
      <c r="C93" s="11">
        <v>2</v>
      </c>
      <c r="D93" s="11">
        <v>0</v>
      </c>
      <c r="E93" s="11">
        <v>2</v>
      </c>
      <c r="F93" s="12">
        <v>84</v>
      </c>
      <c r="G93" s="12">
        <v>84</v>
      </c>
      <c r="H93" s="12">
        <v>0</v>
      </c>
      <c r="I93" s="12">
        <v>0</v>
      </c>
      <c r="J93" s="12">
        <v>0</v>
      </c>
      <c r="L93" s="8">
        <f t="shared" si="1"/>
        <v>43505</v>
      </c>
    </row>
    <row r="94" spans="2:12" hidden="1" outlineLevel="2">
      <c r="B94" s="3">
        <v>43503</v>
      </c>
      <c r="C94" s="11">
        <v>2</v>
      </c>
      <c r="D94" s="11">
        <v>0</v>
      </c>
      <c r="E94" s="11">
        <v>2</v>
      </c>
      <c r="F94" s="12">
        <v>84</v>
      </c>
      <c r="G94" s="12">
        <v>0</v>
      </c>
      <c r="H94" s="12">
        <v>0</v>
      </c>
      <c r="I94" s="12">
        <v>104</v>
      </c>
      <c r="J94" s="12">
        <v>84</v>
      </c>
      <c r="L94" s="8">
        <f t="shared" si="1"/>
        <v>43505</v>
      </c>
    </row>
    <row r="95" spans="2:12" hidden="1" outlineLevel="2">
      <c r="B95" s="3">
        <v>43504</v>
      </c>
      <c r="C95" s="11">
        <v>9</v>
      </c>
      <c r="D95" s="11">
        <v>0</v>
      </c>
      <c r="E95" s="11">
        <v>9</v>
      </c>
      <c r="F95" s="12">
        <v>378</v>
      </c>
      <c r="G95" s="12">
        <v>0</v>
      </c>
      <c r="H95" s="12">
        <v>0</v>
      </c>
      <c r="I95" s="12">
        <v>468</v>
      </c>
      <c r="J95" s="12">
        <v>378</v>
      </c>
      <c r="L95" s="8">
        <f t="shared" si="1"/>
        <v>43505</v>
      </c>
    </row>
    <row r="96" spans="2:12" hidden="1" outlineLevel="2">
      <c r="B96" s="3">
        <v>43505</v>
      </c>
      <c r="C96" s="11">
        <v>4</v>
      </c>
      <c r="D96" s="11">
        <v>0</v>
      </c>
      <c r="E96" s="11">
        <v>4</v>
      </c>
      <c r="F96" s="12">
        <v>168</v>
      </c>
      <c r="G96" s="12">
        <v>0</v>
      </c>
      <c r="H96" s="12">
        <v>0</v>
      </c>
      <c r="I96" s="12">
        <v>208</v>
      </c>
      <c r="J96" s="12">
        <v>168</v>
      </c>
      <c r="L96" s="8">
        <f t="shared" si="1"/>
        <v>43505</v>
      </c>
    </row>
    <row r="97" spans="2:12" outlineLevel="1" collapsed="1">
      <c r="B97" s="3"/>
      <c r="C97" s="11">
        <f>SUBTOTAL(9,C90:C96)</f>
        <v>28</v>
      </c>
      <c r="D97" s="11">
        <f>SUBTOTAL(9,D90:D96)</f>
        <v>0</v>
      </c>
      <c r="E97" s="11">
        <f>SUBTOTAL(9,E90:E96)</f>
        <v>28</v>
      </c>
      <c r="F97" s="12">
        <f>SUBTOTAL(9,F90:F96)</f>
        <v>1166</v>
      </c>
      <c r="G97" s="12">
        <f>SUBTOTAL(9,G90:G96)</f>
        <v>84</v>
      </c>
      <c r="H97" s="12">
        <f>SUBTOTAL(9,H90:H96)</f>
        <v>0</v>
      </c>
      <c r="I97" s="12">
        <f>SUBTOTAL(9,I90:I96)</f>
        <v>1342</v>
      </c>
      <c r="J97" s="12">
        <f>SUBTOTAL(9,J90:J96)</f>
        <v>1082</v>
      </c>
      <c r="L97" s="10" t="s">
        <v>43</v>
      </c>
    </row>
    <row r="98" spans="2:12" hidden="1" outlineLevel="2">
      <c r="B98" s="3">
        <v>43507</v>
      </c>
      <c r="C98" s="11">
        <v>12</v>
      </c>
      <c r="D98" s="11">
        <v>0</v>
      </c>
      <c r="E98" s="11">
        <v>12</v>
      </c>
      <c r="F98" s="12">
        <v>504</v>
      </c>
      <c r="G98" s="12">
        <v>0</v>
      </c>
      <c r="H98" s="12">
        <v>0</v>
      </c>
      <c r="I98" s="12">
        <v>624</v>
      </c>
      <c r="J98" s="12">
        <v>504</v>
      </c>
      <c r="L98" s="8">
        <f t="shared" si="1"/>
        <v>43512</v>
      </c>
    </row>
    <row r="99" spans="2:12" hidden="1" outlineLevel="2">
      <c r="B99" s="3">
        <v>43508</v>
      </c>
      <c r="C99" s="11">
        <v>8</v>
      </c>
      <c r="D99" s="11">
        <v>0</v>
      </c>
      <c r="E99" s="11">
        <v>8</v>
      </c>
      <c r="F99" s="12">
        <v>336</v>
      </c>
      <c r="G99" s="12">
        <v>0</v>
      </c>
      <c r="H99" s="12">
        <v>0</v>
      </c>
      <c r="I99" s="12">
        <v>416</v>
      </c>
      <c r="J99" s="12">
        <v>336</v>
      </c>
      <c r="L99" s="8">
        <f t="shared" si="1"/>
        <v>43512</v>
      </c>
    </row>
    <row r="100" spans="2:12" hidden="1" outlineLevel="2">
      <c r="B100" s="3">
        <v>43509</v>
      </c>
      <c r="C100" s="11">
        <v>2</v>
      </c>
      <c r="D100" s="11">
        <v>0</v>
      </c>
      <c r="E100" s="11">
        <v>2</v>
      </c>
      <c r="F100" s="12">
        <v>84</v>
      </c>
      <c r="G100" s="12">
        <v>84</v>
      </c>
      <c r="H100" s="12">
        <v>0</v>
      </c>
      <c r="I100" s="12">
        <v>0</v>
      </c>
      <c r="J100" s="12">
        <v>0</v>
      </c>
      <c r="L100" s="8">
        <f t="shared" si="1"/>
        <v>43512</v>
      </c>
    </row>
    <row r="101" spans="2:12" hidden="1" outlineLevel="2">
      <c r="B101" s="3">
        <v>43509</v>
      </c>
      <c r="C101" s="11">
        <v>17</v>
      </c>
      <c r="D101" s="11">
        <v>0</v>
      </c>
      <c r="E101" s="11">
        <v>17</v>
      </c>
      <c r="F101" s="12">
        <v>694</v>
      </c>
      <c r="G101" s="12">
        <v>0</v>
      </c>
      <c r="H101" s="12">
        <v>0</v>
      </c>
      <c r="I101" s="12">
        <v>864</v>
      </c>
      <c r="J101" s="12">
        <v>694</v>
      </c>
      <c r="L101" s="8">
        <f t="shared" si="1"/>
        <v>43512</v>
      </c>
    </row>
    <row r="102" spans="2:12" hidden="1" outlineLevel="2">
      <c r="B102" s="3">
        <v>43511</v>
      </c>
      <c r="C102" s="11">
        <v>10</v>
      </c>
      <c r="D102" s="11">
        <v>0</v>
      </c>
      <c r="E102" s="11">
        <v>10</v>
      </c>
      <c r="F102" s="12">
        <v>420</v>
      </c>
      <c r="G102" s="12">
        <v>0</v>
      </c>
      <c r="H102" s="12">
        <v>0</v>
      </c>
      <c r="I102" s="12">
        <v>520</v>
      </c>
      <c r="J102" s="12">
        <v>420</v>
      </c>
      <c r="L102" s="8">
        <f t="shared" si="1"/>
        <v>43512</v>
      </c>
    </row>
    <row r="103" spans="2:12" hidden="1" outlineLevel="2">
      <c r="B103" s="3">
        <v>43512</v>
      </c>
      <c r="C103" s="11">
        <v>2</v>
      </c>
      <c r="D103" s="11">
        <v>0</v>
      </c>
      <c r="E103" s="11">
        <v>2</v>
      </c>
      <c r="F103" s="12">
        <v>84</v>
      </c>
      <c r="G103" s="12">
        <v>0</v>
      </c>
      <c r="H103" s="12">
        <v>0</v>
      </c>
      <c r="I103" s="12">
        <v>104</v>
      </c>
      <c r="J103" s="12">
        <v>84</v>
      </c>
      <c r="L103" s="8">
        <f t="shared" si="1"/>
        <v>43512</v>
      </c>
    </row>
    <row r="104" spans="2:12" outlineLevel="1" collapsed="1">
      <c r="B104" s="3"/>
      <c r="C104" s="11">
        <f>SUBTOTAL(9,C98:C103)</f>
        <v>51</v>
      </c>
      <c r="D104" s="11">
        <f>SUBTOTAL(9,D98:D103)</f>
        <v>0</v>
      </c>
      <c r="E104" s="11">
        <f>SUBTOTAL(9,E98:E103)</f>
        <v>51</v>
      </c>
      <c r="F104" s="12">
        <f>SUBTOTAL(9,F98:F103)</f>
        <v>2122</v>
      </c>
      <c r="G104" s="12">
        <f>SUBTOTAL(9,G98:G103)</f>
        <v>84</v>
      </c>
      <c r="H104" s="12">
        <f>SUBTOTAL(9,H98:H103)</f>
        <v>0</v>
      </c>
      <c r="I104" s="12">
        <f>SUBTOTAL(9,I98:I103)</f>
        <v>2528</v>
      </c>
      <c r="J104" s="12">
        <f>SUBTOTAL(9,J98:J103)</f>
        <v>2038</v>
      </c>
      <c r="L104" s="10" t="s">
        <v>44</v>
      </c>
    </row>
    <row r="105" spans="2:12" hidden="1" outlineLevel="2">
      <c r="B105" s="3">
        <v>43513</v>
      </c>
      <c r="C105" s="11">
        <v>4</v>
      </c>
      <c r="D105" s="11">
        <v>0</v>
      </c>
      <c r="E105" s="11">
        <v>4</v>
      </c>
      <c r="F105" s="12">
        <v>168</v>
      </c>
      <c r="G105" s="12">
        <v>0</v>
      </c>
      <c r="H105" s="12">
        <v>0</v>
      </c>
      <c r="I105" s="12">
        <v>208</v>
      </c>
      <c r="J105" s="12">
        <v>168</v>
      </c>
      <c r="L105" s="8">
        <f t="shared" si="1"/>
        <v>43519</v>
      </c>
    </row>
    <row r="106" spans="2:12" hidden="1" outlineLevel="2">
      <c r="B106" s="3">
        <v>43514</v>
      </c>
      <c r="C106" s="11">
        <v>13</v>
      </c>
      <c r="D106" s="11">
        <v>0</v>
      </c>
      <c r="E106" s="11">
        <v>13</v>
      </c>
      <c r="F106" s="12">
        <v>566</v>
      </c>
      <c r="G106" s="12">
        <v>0</v>
      </c>
      <c r="H106" s="12">
        <v>0</v>
      </c>
      <c r="I106" s="12">
        <v>696</v>
      </c>
      <c r="J106" s="12">
        <v>566</v>
      </c>
      <c r="L106" s="8">
        <f t="shared" si="1"/>
        <v>43519</v>
      </c>
    </row>
    <row r="107" spans="2:12" hidden="1" outlineLevel="2">
      <c r="B107" s="3">
        <v>43515</v>
      </c>
      <c r="C107" s="11">
        <v>2</v>
      </c>
      <c r="D107" s="11">
        <v>0</v>
      </c>
      <c r="E107" s="11">
        <v>2</v>
      </c>
      <c r="F107" s="12">
        <v>84</v>
      </c>
      <c r="G107" s="12">
        <v>0</v>
      </c>
      <c r="H107" s="12">
        <v>0</v>
      </c>
      <c r="I107" s="12">
        <v>104</v>
      </c>
      <c r="J107" s="12">
        <v>84</v>
      </c>
      <c r="L107" s="8">
        <f t="shared" si="1"/>
        <v>43519</v>
      </c>
    </row>
    <row r="108" spans="2:12" hidden="1" outlineLevel="2">
      <c r="B108" s="3">
        <v>43516</v>
      </c>
      <c r="C108" s="11">
        <v>2</v>
      </c>
      <c r="D108" s="11">
        <v>0</v>
      </c>
      <c r="E108" s="11">
        <v>2</v>
      </c>
      <c r="F108" s="12">
        <v>84</v>
      </c>
      <c r="G108" s="12">
        <v>0</v>
      </c>
      <c r="H108" s="12">
        <v>0</v>
      </c>
      <c r="I108" s="12">
        <v>104</v>
      </c>
      <c r="J108" s="12">
        <v>84</v>
      </c>
      <c r="L108" s="8">
        <f t="shared" si="1"/>
        <v>43519</v>
      </c>
    </row>
    <row r="109" spans="2:12" hidden="1" outlineLevel="2">
      <c r="B109" s="3">
        <v>43517</v>
      </c>
      <c r="C109" s="11">
        <v>20</v>
      </c>
      <c r="D109" s="11">
        <v>0</v>
      </c>
      <c r="E109" s="11">
        <v>20</v>
      </c>
      <c r="F109" s="12">
        <v>800</v>
      </c>
      <c r="G109" s="12">
        <v>0</v>
      </c>
      <c r="H109" s="12">
        <v>0</v>
      </c>
      <c r="I109" s="12">
        <v>1000</v>
      </c>
      <c r="J109" s="12">
        <v>800</v>
      </c>
      <c r="L109" s="8">
        <f t="shared" si="1"/>
        <v>43519</v>
      </c>
    </row>
    <row r="110" spans="2:12" hidden="1" outlineLevel="2">
      <c r="B110" s="3">
        <v>43519</v>
      </c>
      <c r="C110" s="11">
        <v>13</v>
      </c>
      <c r="D110" s="11">
        <v>-2</v>
      </c>
      <c r="E110" s="11">
        <v>11</v>
      </c>
      <c r="F110" s="12">
        <v>422</v>
      </c>
      <c r="G110" s="12">
        <v>0</v>
      </c>
      <c r="H110" s="12">
        <v>-84</v>
      </c>
      <c r="I110" s="12">
        <v>616</v>
      </c>
      <c r="J110" s="12">
        <v>422</v>
      </c>
      <c r="L110" s="8">
        <f t="shared" si="1"/>
        <v>43519</v>
      </c>
    </row>
    <row r="111" spans="2:12" outlineLevel="1" collapsed="1">
      <c r="B111" s="3"/>
      <c r="C111" s="11">
        <f>SUBTOTAL(9,C105:C110)</f>
        <v>54</v>
      </c>
      <c r="D111" s="11">
        <f>SUBTOTAL(9,D105:D110)</f>
        <v>-2</v>
      </c>
      <c r="E111" s="11">
        <f>SUBTOTAL(9,E105:E110)</f>
        <v>52</v>
      </c>
      <c r="F111" s="12">
        <f>SUBTOTAL(9,F105:F110)</f>
        <v>2124</v>
      </c>
      <c r="G111" s="12">
        <f>SUBTOTAL(9,G105:G110)</f>
        <v>0</v>
      </c>
      <c r="H111" s="12">
        <f>SUBTOTAL(9,H105:H110)</f>
        <v>-84</v>
      </c>
      <c r="I111" s="12">
        <f>SUBTOTAL(9,I105:I110)</f>
        <v>2728</v>
      </c>
      <c r="J111" s="12">
        <f>SUBTOTAL(9,J105:J110)</f>
        <v>2124</v>
      </c>
      <c r="L111" s="10" t="s">
        <v>45</v>
      </c>
    </row>
    <row r="112" spans="2:12" hidden="1" outlineLevel="2">
      <c r="B112" s="3">
        <v>43520</v>
      </c>
      <c r="C112" s="11">
        <v>6</v>
      </c>
      <c r="D112" s="11">
        <v>0</v>
      </c>
      <c r="E112" s="11">
        <v>6</v>
      </c>
      <c r="F112" s="12">
        <v>252</v>
      </c>
      <c r="G112" s="12">
        <v>0</v>
      </c>
      <c r="H112" s="12">
        <v>0</v>
      </c>
      <c r="I112" s="12">
        <v>312</v>
      </c>
      <c r="J112" s="12">
        <v>252</v>
      </c>
      <c r="L112" s="8">
        <f t="shared" si="1"/>
        <v>43526</v>
      </c>
    </row>
    <row r="113" spans="2:12" hidden="1" outlineLevel="2">
      <c r="B113" s="3">
        <v>43521</v>
      </c>
      <c r="C113" s="11">
        <v>8</v>
      </c>
      <c r="D113" s="11">
        <v>0</v>
      </c>
      <c r="E113" s="11">
        <v>8</v>
      </c>
      <c r="F113" s="12">
        <v>336</v>
      </c>
      <c r="G113" s="12">
        <v>0</v>
      </c>
      <c r="H113" s="12">
        <v>0</v>
      </c>
      <c r="I113" s="12">
        <v>416</v>
      </c>
      <c r="J113" s="12">
        <v>336</v>
      </c>
      <c r="L113" s="8">
        <f t="shared" si="1"/>
        <v>43526</v>
      </c>
    </row>
    <row r="114" spans="2:12" hidden="1" outlineLevel="2">
      <c r="B114" s="3">
        <v>43523</v>
      </c>
      <c r="C114" s="11">
        <v>40</v>
      </c>
      <c r="D114" s="11">
        <v>0</v>
      </c>
      <c r="E114" s="11">
        <v>40</v>
      </c>
      <c r="F114" s="12">
        <v>2340</v>
      </c>
      <c r="G114" s="12">
        <v>0</v>
      </c>
      <c r="H114" s="12">
        <v>0</v>
      </c>
      <c r="I114" s="12">
        <v>2740</v>
      </c>
      <c r="J114" s="12">
        <v>2340</v>
      </c>
      <c r="L114" s="8">
        <f t="shared" si="1"/>
        <v>43526</v>
      </c>
    </row>
    <row r="115" spans="2:12" hidden="1" outlineLevel="2">
      <c r="B115" s="3">
        <v>43524</v>
      </c>
      <c r="C115" s="11">
        <v>6</v>
      </c>
      <c r="D115" s="11">
        <v>0</v>
      </c>
      <c r="E115" s="11">
        <v>6</v>
      </c>
      <c r="F115" s="12">
        <v>252</v>
      </c>
      <c r="G115" s="12">
        <v>0</v>
      </c>
      <c r="H115" s="12">
        <v>0</v>
      </c>
      <c r="I115" s="12">
        <v>312</v>
      </c>
      <c r="J115" s="12">
        <v>252</v>
      </c>
      <c r="L115" s="8">
        <f t="shared" si="1"/>
        <v>43526</v>
      </c>
    </row>
    <row r="116" spans="2:12" hidden="1" outlineLevel="2">
      <c r="B116" s="3">
        <v>43525</v>
      </c>
      <c r="C116" s="11">
        <v>12</v>
      </c>
      <c r="D116" s="11">
        <v>-2</v>
      </c>
      <c r="E116" s="11">
        <v>10</v>
      </c>
      <c r="F116" s="12">
        <v>420</v>
      </c>
      <c r="G116" s="12">
        <v>0</v>
      </c>
      <c r="H116" s="12">
        <v>-104</v>
      </c>
      <c r="I116" s="12">
        <v>624</v>
      </c>
      <c r="J116" s="12">
        <v>420</v>
      </c>
      <c r="L116" s="8">
        <f t="shared" si="1"/>
        <v>43526</v>
      </c>
    </row>
    <row r="117" spans="2:12" hidden="1" outlineLevel="2">
      <c r="B117" s="3">
        <v>43526</v>
      </c>
      <c r="C117" s="11">
        <v>7</v>
      </c>
      <c r="D117" s="11">
        <v>0</v>
      </c>
      <c r="E117" s="11">
        <v>7</v>
      </c>
      <c r="F117" s="12">
        <v>294</v>
      </c>
      <c r="G117" s="12">
        <v>0</v>
      </c>
      <c r="H117" s="12">
        <v>0</v>
      </c>
      <c r="I117" s="12">
        <v>364</v>
      </c>
      <c r="J117" s="12">
        <v>294</v>
      </c>
      <c r="L117" s="8">
        <f t="shared" si="1"/>
        <v>43526</v>
      </c>
    </row>
    <row r="118" spans="2:12" outlineLevel="1" collapsed="1">
      <c r="B118" s="3"/>
      <c r="C118" s="11">
        <f>SUBTOTAL(9,C112:C117)</f>
        <v>79</v>
      </c>
      <c r="D118" s="11">
        <f>SUBTOTAL(9,D112:D117)</f>
        <v>-2</v>
      </c>
      <c r="E118" s="11">
        <f>SUBTOTAL(9,E112:E117)</f>
        <v>77</v>
      </c>
      <c r="F118" s="12">
        <f>SUBTOTAL(9,F112:F117)</f>
        <v>3894</v>
      </c>
      <c r="G118" s="12">
        <f>SUBTOTAL(9,G112:G117)</f>
        <v>0</v>
      </c>
      <c r="H118" s="12">
        <f>SUBTOTAL(9,H112:H117)</f>
        <v>-104</v>
      </c>
      <c r="I118" s="12">
        <f>SUBTOTAL(9,I112:I117)</f>
        <v>4768</v>
      </c>
      <c r="J118" s="12">
        <f>SUBTOTAL(9,J112:J117)</f>
        <v>3894</v>
      </c>
      <c r="L118" s="10" t="s">
        <v>46</v>
      </c>
    </row>
    <row r="119" spans="2:12" hidden="1" outlineLevel="2">
      <c r="B119" s="3">
        <v>43527</v>
      </c>
      <c r="C119" s="11">
        <v>2</v>
      </c>
      <c r="D119" s="11">
        <v>0</v>
      </c>
      <c r="E119" s="11">
        <v>2</v>
      </c>
      <c r="F119" s="12">
        <v>64</v>
      </c>
      <c r="G119" s="12">
        <v>0</v>
      </c>
      <c r="H119" s="12">
        <v>0</v>
      </c>
      <c r="I119" s="12">
        <v>84</v>
      </c>
      <c r="J119" s="12">
        <v>64</v>
      </c>
      <c r="L119" s="8">
        <f t="shared" si="1"/>
        <v>43533</v>
      </c>
    </row>
    <row r="120" spans="2:12" hidden="1" outlineLevel="2">
      <c r="B120" s="3">
        <v>43528</v>
      </c>
      <c r="C120" s="11">
        <v>11</v>
      </c>
      <c r="D120" s="11">
        <v>0</v>
      </c>
      <c r="E120" s="11">
        <v>11</v>
      </c>
      <c r="F120" s="12">
        <v>462</v>
      </c>
      <c r="G120" s="12">
        <v>0</v>
      </c>
      <c r="H120" s="12">
        <v>0</v>
      </c>
      <c r="I120" s="12">
        <v>572</v>
      </c>
      <c r="J120" s="12">
        <v>462</v>
      </c>
      <c r="L120" s="8">
        <f t="shared" si="1"/>
        <v>43533</v>
      </c>
    </row>
    <row r="121" spans="2:12" hidden="1" outlineLevel="2">
      <c r="B121" s="3">
        <v>43529</v>
      </c>
      <c r="C121" s="11">
        <v>3</v>
      </c>
      <c r="D121" s="11">
        <v>0</v>
      </c>
      <c r="E121" s="11">
        <v>3</v>
      </c>
      <c r="F121" s="12">
        <v>146</v>
      </c>
      <c r="G121" s="12">
        <v>0</v>
      </c>
      <c r="H121" s="12">
        <v>0</v>
      </c>
      <c r="I121" s="12">
        <v>176</v>
      </c>
      <c r="J121" s="12">
        <v>146</v>
      </c>
      <c r="L121" s="8">
        <f t="shared" si="1"/>
        <v>43533</v>
      </c>
    </row>
    <row r="122" spans="2:12" hidden="1" outlineLevel="2">
      <c r="B122" s="3">
        <v>43530</v>
      </c>
      <c r="C122" s="11">
        <v>2</v>
      </c>
      <c r="D122" s="11">
        <v>0</v>
      </c>
      <c r="E122" s="11">
        <v>2</v>
      </c>
      <c r="F122" s="12">
        <v>84</v>
      </c>
      <c r="G122" s="12">
        <v>0</v>
      </c>
      <c r="H122" s="12">
        <v>0</v>
      </c>
      <c r="I122" s="12">
        <v>104</v>
      </c>
      <c r="J122" s="12">
        <v>84</v>
      </c>
      <c r="L122" s="8">
        <f t="shared" si="1"/>
        <v>43533</v>
      </c>
    </row>
    <row r="123" spans="2:12" outlineLevel="1" collapsed="1">
      <c r="B123" s="3"/>
      <c r="C123" s="11">
        <f>SUBTOTAL(9,C119:C122)</f>
        <v>18</v>
      </c>
      <c r="D123" s="11">
        <f>SUBTOTAL(9,D119:D122)</f>
        <v>0</v>
      </c>
      <c r="E123" s="11">
        <f>SUBTOTAL(9,E119:E122)</f>
        <v>18</v>
      </c>
      <c r="F123" s="12">
        <f>SUBTOTAL(9,F119:F122)</f>
        <v>756</v>
      </c>
      <c r="G123" s="12">
        <f>SUBTOTAL(9,G119:G122)</f>
        <v>0</v>
      </c>
      <c r="H123" s="12">
        <f>SUBTOTAL(9,H119:H122)</f>
        <v>0</v>
      </c>
      <c r="I123" s="12">
        <f>SUBTOTAL(9,I119:I122)</f>
        <v>936</v>
      </c>
      <c r="J123" s="12">
        <f>SUBTOTAL(9,J119:J122)</f>
        <v>756</v>
      </c>
      <c r="L123" s="10" t="s">
        <v>47</v>
      </c>
    </row>
    <row r="124" spans="2:12">
      <c r="B124" s="3"/>
      <c r="C124" s="11">
        <f>SUBTOTAL(9,C2:C122)</f>
        <v>1013</v>
      </c>
      <c r="D124" s="11">
        <f>SUBTOTAL(9,D2:D122)</f>
        <v>-12</v>
      </c>
      <c r="E124" s="11">
        <f>SUBTOTAL(9,E2:E122)</f>
        <v>1001</v>
      </c>
      <c r="F124" s="12">
        <f>SUBTOTAL(9,F2:F122)</f>
        <v>46362</v>
      </c>
      <c r="G124" s="12">
        <f>SUBTOTAL(9,G2:G122)</f>
        <v>3186</v>
      </c>
      <c r="H124" s="12">
        <f>SUBTOTAL(9,H2:H122)</f>
        <v>-664</v>
      </c>
      <c r="I124" s="12">
        <f>SUBTOTAL(9,I2:I122)</f>
        <v>53070</v>
      </c>
      <c r="J124" s="12">
        <f>SUBTOTAL(9,J2:J122)</f>
        <v>43176</v>
      </c>
      <c r="L124" s="10" t="s">
        <v>48</v>
      </c>
    </row>
    <row r="125" spans="2:12">
      <c r="F125" s="12"/>
      <c r="G125" s="12"/>
      <c r="H125" s="12"/>
      <c r="I125" s="12"/>
      <c r="J125" s="1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2" sqref="D2"/>
    </sheetView>
  </sheetViews>
  <sheetFormatPr defaultRowHeight="15"/>
  <cols>
    <col min="2" max="2" width="27.140625" bestFit="1" customWidth="1"/>
    <col min="4" max="4" width="27.140625" bestFit="1" customWidth="1"/>
  </cols>
  <sheetData>
    <row r="1" spans="1:4">
      <c r="A1" s="5" t="s">
        <v>9</v>
      </c>
      <c r="B1" s="6">
        <v>43547</v>
      </c>
      <c r="C1" s="5"/>
      <c r="D1" s="7">
        <f>ROUNDDOWN((DATEDIF(B2, B1, "d") / 7), 0)</f>
        <v>18</v>
      </c>
    </row>
    <row r="2" spans="1:4">
      <c r="A2" s="5" t="s">
        <v>10</v>
      </c>
      <c r="B2" s="6">
        <v>43417</v>
      </c>
      <c r="C2" s="5"/>
      <c r="D2" s="8">
        <f>B2+7-WEEKDAY(B2)</f>
        <v>43421</v>
      </c>
    </row>
    <row r="3" spans="1:4">
      <c r="A3" s="5"/>
      <c r="B3" s="6"/>
      <c r="C3" s="5"/>
      <c r="D3" s="5"/>
    </row>
    <row r="4" spans="1:4">
      <c r="A4" s="5" t="s">
        <v>11</v>
      </c>
      <c r="B4" s="6">
        <f>B2+7-WEEKDAY(B2)</f>
        <v>43421</v>
      </c>
      <c r="C4" s="5"/>
      <c r="D4" s="5"/>
    </row>
    <row r="5" spans="1:4">
      <c r="A5" s="5" t="s">
        <v>12</v>
      </c>
      <c r="B5" s="6">
        <f>B4+7</f>
        <v>43428</v>
      </c>
      <c r="C5" s="5"/>
      <c r="D5" s="5"/>
    </row>
    <row r="6" spans="1:4">
      <c r="A6" s="5" t="s">
        <v>13</v>
      </c>
      <c r="B6" s="6">
        <f t="shared" ref="B6:B22" si="0">B5+7</f>
        <v>43435</v>
      </c>
      <c r="C6" s="5"/>
      <c r="D6" s="5"/>
    </row>
    <row r="7" spans="1:4">
      <c r="A7" s="5" t="s">
        <v>14</v>
      </c>
      <c r="B7" s="6">
        <f t="shared" si="0"/>
        <v>43442</v>
      </c>
      <c r="C7" s="5"/>
      <c r="D7" s="5"/>
    </row>
    <row r="8" spans="1:4">
      <c r="A8" s="5" t="s">
        <v>15</v>
      </c>
      <c r="B8" s="6">
        <f t="shared" si="0"/>
        <v>43449</v>
      </c>
      <c r="C8" s="5"/>
      <c r="D8" s="5"/>
    </row>
    <row r="9" spans="1:4">
      <c r="A9" s="5" t="s">
        <v>16</v>
      </c>
      <c r="B9" s="6">
        <f t="shared" si="0"/>
        <v>43456</v>
      </c>
      <c r="C9" s="5"/>
      <c r="D9" s="5"/>
    </row>
    <row r="10" spans="1:4">
      <c r="A10" s="5" t="s">
        <v>17</v>
      </c>
      <c r="B10" s="6">
        <f t="shared" si="0"/>
        <v>43463</v>
      </c>
      <c r="C10" s="5"/>
      <c r="D10" s="5"/>
    </row>
    <row r="11" spans="1:4">
      <c r="A11" s="5" t="s">
        <v>18</v>
      </c>
      <c r="B11" s="6">
        <f t="shared" si="0"/>
        <v>43470</v>
      </c>
      <c r="C11" s="5"/>
      <c r="D11" s="5"/>
    </row>
    <row r="12" spans="1:4">
      <c r="A12" s="5" t="s">
        <v>19</v>
      </c>
      <c r="B12" s="6">
        <f t="shared" si="0"/>
        <v>43477</v>
      </c>
      <c r="C12" s="5"/>
      <c r="D12" s="5"/>
    </row>
    <row r="13" spans="1:4">
      <c r="A13" s="5" t="s">
        <v>20</v>
      </c>
      <c r="B13" s="6">
        <f t="shared" si="0"/>
        <v>43484</v>
      </c>
      <c r="C13" s="5"/>
      <c r="D13" s="5"/>
    </row>
    <row r="14" spans="1:4">
      <c r="A14" s="5" t="s">
        <v>21</v>
      </c>
      <c r="B14" s="6">
        <f t="shared" si="0"/>
        <v>43491</v>
      </c>
      <c r="C14" s="5"/>
      <c r="D14" s="5"/>
    </row>
    <row r="15" spans="1:4">
      <c r="A15" s="5" t="s">
        <v>22</v>
      </c>
      <c r="B15" s="6">
        <f t="shared" si="0"/>
        <v>43498</v>
      </c>
      <c r="C15" s="5"/>
      <c r="D15" s="5"/>
    </row>
    <row r="16" spans="1:4">
      <c r="A16" s="5" t="s">
        <v>23</v>
      </c>
      <c r="B16" s="6">
        <f t="shared" si="0"/>
        <v>43505</v>
      </c>
      <c r="C16" s="5"/>
      <c r="D16" s="5"/>
    </row>
    <row r="17" spans="1:4">
      <c r="A17" s="5" t="s">
        <v>24</v>
      </c>
      <c r="B17" s="6">
        <f t="shared" si="0"/>
        <v>43512</v>
      </c>
      <c r="C17" s="5"/>
      <c r="D17" s="5"/>
    </row>
    <row r="18" spans="1:4">
      <c r="A18" s="5" t="s">
        <v>25</v>
      </c>
      <c r="B18" s="6">
        <f t="shared" si="0"/>
        <v>43519</v>
      </c>
      <c r="C18" s="5"/>
      <c r="D18" s="5"/>
    </row>
    <row r="19" spans="1:4">
      <c r="A19" s="5" t="s">
        <v>26</v>
      </c>
      <c r="B19" s="6">
        <f t="shared" si="0"/>
        <v>43526</v>
      </c>
      <c r="C19" s="5"/>
      <c r="D19" s="5"/>
    </row>
    <row r="20" spans="1:4">
      <c r="A20" s="5" t="s">
        <v>27</v>
      </c>
      <c r="B20" s="6">
        <f t="shared" si="0"/>
        <v>43533</v>
      </c>
      <c r="C20" s="5"/>
      <c r="D20" s="5"/>
    </row>
    <row r="21" spans="1:4">
      <c r="A21" s="5" t="s">
        <v>28</v>
      </c>
      <c r="B21" s="6">
        <f t="shared" si="0"/>
        <v>43540</v>
      </c>
      <c r="C21" s="5"/>
      <c r="D21" s="5"/>
    </row>
    <row r="22" spans="1:4">
      <c r="A22" s="5" t="s">
        <v>29</v>
      </c>
      <c r="B22" s="6">
        <f t="shared" si="0"/>
        <v>43547</v>
      </c>
      <c r="C22" s="5"/>
      <c r="D2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Randale Nunley</cp:lastModifiedBy>
  <dcterms:modified xsi:type="dcterms:W3CDTF">2019-03-06T21:15:09Z</dcterms:modified>
</cp:coreProperties>
</file>